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<sst xmlns="http://schemas.openxmlformats.org/spreadsheetml/2006/main" count="133" uniqueCount="133">
  <si>
    <t>Nº CARRERAS</t>
  </si>
  <si>
    <t>CLASIFICACION</t>
  </si>
  <si>
    <t>PUNTUACION</t>
  </si>
  <si>
    <t>1º</t>
  </si>
  <si>
    <t>DIONISIO FLORES PIERNAGORDA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</si>
  <si>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</si>
  <si>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</si>
  <si>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</si>
  <si>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</si>
  <si>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</si>
  <si>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</si>
  <si>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</si>
  <si>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</si>
  <si>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</si>
  <si>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</si>
  <si>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</si>
  <si>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</si>
  <si>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</si>
  <si>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</si>
  <si>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</si>
  <si>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JESUS MOLERO SERENA</t>
  </si>
  <si>
    <t>PABLO PINO LARA</t>
  </si>
  <si>
    <t>JUAN VALERA LARA</t>
  </si>
  <si>
    <t>FRANCISCO JAVIER BARRANCO GUERRERO</t>
  </si>
  <si>
    <t xml:space="preserve">RANKING CROSS / CAMPO A TRAVES 2016                            CLUB MARATON LUCENA </t>
  </si>
  <si>
    <t>JUAN DE MATA CABALLERO SANCHEZ</t>
  </si>
  <si>
    <t>JOSE MANUEL ESPARTERO TORRECILLA</t>
  </si>
  <si>
    <t>MIGUEL ACISCLO CRUZ GRANADOS</t>
  </si>
  <si>
    <t>FRANCISCO DORADO MOLINERO</t>
  </si>
  <si>
    <t>ANTONIO CARRETERO ALCANTARA</t>
  </si>
  <si>
    <t>DARIO CARMONA BURGOS</t>
  </si>
  <si>
    <t>RAFAEL CHICANO LARA</t>
  </si>
  <si>
    <t>RAFAEL LARA LOPEZ</t>
  </si>
  <si>
    <t>JERONIMO MOLERO PINO</t>
  </si>
  <si>
    <t>FRANCISCO MANUEL DORADO DIAZ</t>
  </si>
  <si>
    <t>FRANCISCO BUENDIA AROCA</t>
  </si>
  <si>
    <t>IV CROSS BATALLA DE MUNDA</t>
  </si>
  <si>
    <t>IV CANICROSS PRIEGO DE CORDOBA</t>
  </si>
  <si>
    <t>CARLOS MARTOS MAILLO</t>
  </si>
  <si>
    <t>17º</t>
  </si>
  <si>
    <t>CROSS LA RODA DE ANDALUCIA</t>
  </si>
  <si>
    <t>CROSS DE LA VICTORIA</t>
  </si>
  <si>
    <t>CROSS DE LA GUIJARROSA</t>
  </si>
  <si>
    <t>PEDRO DIAZ VILLEGAS</t>
  </si>
  <si>
    <t>JOSE JULIO JIMENEZ PEREZ</t>
  </si>
  <si>
    <t>ANTONIO CABRERA ROMERO</t>
  </si>
  <si>
    <t>JESUS DANIEL TRUJILLO CORDOBA</t>
  </si>
  <si>
    <t>JOSE ANTONIO REYES FERNANDEZ</t>
  </si>
  <si>
    <t>CARLOS NICOT BENITO</t>
  </si>
  <si>
    <t>JAIME ASTALS SUBIRATS</t>
  </si>
  <si>
    <t>18º</t>
  </si>
  <si>
    <t>19º</t>
  </si>
  <si>
    <t>20º</t>
  </si>
  <si>
    <t>21º</t>
  </si>
  <si>
    <t>22º</t>
  </si>
  <si>
    <t>23º</t>
  </si>
  <si>
    <t>24º</t>
  </si>
  <si>
    <t>XIX CROSS POPULAR CIUDAD DE JAEN</t>
  </si>
  <si>
    <t>XVI MEETING CROSS BAENA CIUDAD DEL OLIVAR Y ACEITE</t>
  </si>
  <si>
    <t>OSCAR VERGARA LOPEZ</t>
  </si>
  <si>
    <t>JOSE GOMEZ GOMEZ</t>
  </si>
  <si>
    <t>FRANCISCO ROLDAN TIENDA</t>
  </si>
  <si>
    <t>ANTONIO DAVID OSUNA PEREZ</t>
  </si>
  <si>
    <t>ANGEL CABALLERO GARCIA</t>
  </si>
  <si>
    <t>JAVIER JIMENEZ JIMENEZ</t>
  </si>
  <si>
    <t>25º</t>
  </si>
  <si>
    <t>26º</t>
  </si>
  <si>
    <t>27º</t>
  </si>
  <si>
    <t>28º</t>
  </si>
  <si>
    <t>29º</t>
  </si>
  <si>
    <t>30º</t>
  </si>
  <si>
    <t>XXII CROSS DEL PARQUE DE LA ASOMADILLA</t>
  </si>
  <si>
    <t>ANTONIO OTERO CHICANO</t>
  </si>
  <si>
    <t>MANUEL DIAZ CORRAL</t>
  </si>
  <si>
    <t>JUAN RAMIREZ PORRAS</t>
  </si>
  <si>
    <t>ISIDRO GOMEZ ROMERO</t>
  </si>
  <si>
    <t>MIGUEL ANGEL BOTELLA LUNA</t>
  </si>
  <si>
    <t>JOSE NIETO COMINO</t>
  </si>
  <si>
    <t>JUAN CABRERA ROMERO</t>
  </si>
  <si>
    <t>31º</t>
  </si>
  <si>
    <t>32º</t>
  </si>
  <si>
    <t>33º</t>
  </si>
  <si>
    <t>34º</t>
  </si>
  <si>
    <t>35º</t>
  </si>
  <si>
    <t>36º</t>
  </si>
  <si>
    <t>37º</t>
  </si>
  <si>
    <t>II CROSS TRAIL VILLA DE TEBA</t>
  </si>
  <si>
    <t>JAVIER VERGARA SERRANO</t>
  </si>
  <si>
    <t>FRANCISCO JAVIER OSUNA PRIETO</t>
  </si>
  <si>
    <t>JOSE MARIA AROCA ROJAS</t>
  </si>
  <si>
    <t>RAFAEL TOLEDANO LOPEZ</t>
  </si>
  <si>
    <t>FRANCISCO JESUS MARTINEZ CAMPAÑA</t>
  </si>
  <si>
    <t>38º</t>
  </si>
  <si>
    <t>39º</t>
  </si>
  <si>
    <t>40º</t>
  </si>
  <si>
    <t>41º</t>
  </si>
  <si>
    <t>42º</t>
  </si>
  <si>
    <t>43º</t>
  </si>
  <si>
    <t>XIII CROSS CALIFAS DE HIERRO</t>
  </si>
  <si>
    <t>ANDRES RODRIGUEZ GUTIERREZ</t>
  </si>
  <si>
    <t>XXVIII CROSS PRIMAVERA DE LA RAMBLA</t>
  </si>
  <si>
    <t>MIGUEL ANGEL REYES FERNANDEZ</t>
  </si>
  <si>
    <t>LUIS ALBERTO JIMENEZ CABRERA</t>
  </si>
  <si>
    <t>RAUL ROLDAN ESPINAR</t>
  </si>
  <si>
    <t>FRANCISCO JAVIER BALLESTEROS CASTRO</t>
  </si>
  <si>
    <t>44º</t>
  </si>
  <si>
    <t>45º</t>
  </si>
  <si>
    <t>46º</t>
  </si>
  <si>
    <t>47º</t>
  </si>
  <si>
    <t>II CROSS NOCTURNO 5 ERMITAS CARCABUEY</t>
  </si>
  <si>
    <t>JUAN PINO CORRALES</t>
  </si>
  <si>
    <t>AGUSTIN PAREJO FLORES</t>
  </si>
  <si>
    <t>JUAN DIAZ VILLEGAS</t>
  </si>
  <si>
    <t>JUAN GOMEZ PAREDES</t>
  </si>
  <si>
    <t>48º</t>
  </si>
  <si>
    <t>49º</t>
  </si>
  <si>
    <t>50º</t>
  </si>
  <si>
    <t>51º</t>
  </si>
  <si>
    <t>XXXIII CROSS SAN RAFAEL DE LA ALBAIDA</t>
  </si>
  <si>
    <t>JOSE ALVAREZ CRIADO</t>
  </si>
  <si>
    <t>SERGIO RODRIGUEZ VILLA</t>
  </si>
  <si>
    <t>52º</t>
  </si>
  <si>
    <t>53º</t>
  </si>
  <si>
    <t>I LECHON CROSS DE CARDEÑA</t>
  </si>
  <si>
    <t>IX CROSS EL HECHO GUADALCAZAR</t>
  </si>
  <si>
    <t>CAMPEONATO ANDALUCIA UNIVERSITARIO CAMPO A TRAVES</t>
  </si>
  <si>
    <t>XXXIV CROSS DE NAVIDAD DE FATIMA</t>
  </si>
  <si>
    <t>AITOR HURTADO LOPEZ</t>
  </si>
  <si>
    <t>VICENTE GARCIA MOLINA</t>
  </si>
  <si>
    <t>LUIS LUQUE DE LA CRUZ</t>
  </si>
  <si>
    <t>54º</t>
  </si>
  <si>
    <t>55º</t>
  </si>
  <si>
    <t>56º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</si>
</sst>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$-C0A]d\-mmm\-yy;@"/>
    <numFmt numFmtId="166" formatCode="#,##0.0000"/>
    <numFmt numFmtId="167" formatCode="0.0000"/>
  </numFmts>
  <fonts count="45">
    <font>
      <sz val="10"/>
      <name val="Arial"/>
      <family val="0"/>
    </font>
    <font>
      <b/>
      <sz val="9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65" fontId="0" fillId="33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0" fillId="34" borderId="10" xfId="0" applyFont="1" applyFill="1" applyBorder="1" applyAlignment="1">
      <alignment/>
    </xf>
    <xf numFmtId="166" fontId="0" fillId="0" borderId="13" xfId="0" applyNumberFormat="1" applyBorder="1" applyAlignment="1">
      <alignment horizontal="center"/>
    </xf>
    <xf numFmtId="0" fontId="0" fillId="35" borderId="10" xfId="0" applyFont="1" applyFill="1" applyBorder="1" applyAlignment="1">
      <alignment/>
    </xf>
    <xf numFmtId="167" fontId="0" fillId="0" borderId="13" xfId="0" applyNumberFormat="1" applyBorder="1" applyAlignment="1">
      <alignment horizontal="center"/>
    </xf>
    <xf numFmtId="0" fontId="2" fillId="36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6" fillId="33" borderId="11" xfId="0" applyNumberFormat="1" applyFont="1" applyFill="1" applyBorder="1" applyAlignment="1">
      <alignment horizontal="center" vertical="center" textRotation="45"/>
    </xf>
    <xf numFmtId="0" fontId="4" fillId="0" borderId="12" xfId="0" applyFont="1" applyBorder="1" applyAlignment="1">
      <alignment horizontal="center" vertical="center" textRotation="45"/>
    </xf>
    <xf numFmtId="0" fontId="6" fillId="33" borderId="11" xfId="0" applyFont="1" applyFill="1" applyBorder="1" applyAlignment="1">
      <alignment horizontal="center" vertical="center" textRotation="45" wrapText="1"/>
    </xf>
    <xf numFmtId="0" fontId="6" fillId="0" borderId="12" xfId="0" applyFont="1" applyBorder="1" applyAlignment="1">
      <alignment horizontal="center" vertical="center" textRotation="45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3"/>
  <sheetViews>
    <sheetView tabSelected="1" zoomScalePageLayoutView="0" workbookViewId="0" topLeftCell="A1">
      <pane xSplit="5" topLeftCell="J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40.57421875" style="0" customWidth="1"/>
    <col min="3" max="3" width="10.57421875" style="13" customWidth="1"/>
    <col min="4" max="24" width="11.421875" style="13" customWidth="1"/>
    <col min="25" max="25" width="12.421875" style="13" customWidth="1"/>
    <col min="26" max="39" width="11.421875" style="13" customWidth="1"/>
  </cols>
  <sheetData>
    <row r="1" spans="2:39" ht="45" customHeight="1" thickTop="1">
      <c r="B1" s="20" t="s">
        <v>24</v>
      </c>
      <c r="C1" s="22" t="s">
        <v>0</v>
      </c>
      <c r="D1" s="24" t="s">
        <v>1</v>
      </c>
      <c r="E1" s="26" t="s">
        <v>2</v>
      </c>
      <c r="F1" s="9" t="s">
        <v>40</v>
      </c>
      <c r="G1" s="4" t="s">
        <v>41</v>
      </c>
      <c r="H1" s="5" t="s">
        <v>42</v>
      </c>
      <c r="I1" s="9" t="s">
        <v>36</v>
      </c>
      <c r="J1" s="5" t="s">
        <v>37</v>
      </c>
      <c r="K1" s="5" t="s">
        <v>57</v>
      </c>
      <c r="L1" s="6" t="s">
        <v>58</v>
      </c>
      <c r="M1" s="5" t="s">
        <v>71</v>
      </c>
      <c r="N1" s="9" t="s">
        <v>86</v>
      </c>
      <c r="O1" s="4" t="s">
        <v>98</v>
      </c>
      <c r="P1" s="5" t="s">
        <v>100</v>
      </c>
      <c r="Q1" s="5" t="s">
        <v>109</v>
      </c>
      <c r="R1" s="5" t="s">
        <v>118</v>
      </c>
      <c r="S1" s="4" t="s">
        <v>123</v>
      </c>
      <c r="T1" s="6" t="s">
        <v>124</v>
      </c>
      <c r="U1" s="6" t="s">
        <v>125</v>
      </c>
      <c r="V1" s="5" t="s">
        <v>126</v>
      </c>
      <c r="W1" s="4"/>
      <c r="X1" s="5"/>
      <c r="Y1" s="5"/>
      <c r="Z1" s="5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5"/>
      <c r="AM1" s="4"/>
    </row>
    <row r="2" spans="2:39" s="8" customFormat="1" ht="12.75" customHeight="1">
      <c r="B2" s="21"/>
      <c r="C2" s="23"/>
      <c r="D2" s="25"/>
      <c r="E2" s="27"/>
      <c r="F2" s="7">
        <v>42379</v>
      </c>
      <c r="G2" s="7">
        <v>42393</v>
      </c>
      <c r="H2" s="7">
        <v>42400</v>
      </c>
      <c r="I2" s="7">
        <v>42400</v>
      </c>
      <c r="J2" s="7">
        <v>42414</v>
      </c>
      <c r="K2" s="7">
        <v>42421</v>
      </c>
      <c r="L2" s="7">
        <v>42476</v>
      </c>
      <c r="M2" s="7">
        <v>42484</v>
      </c>
      <c r="N2" s="7">
        <v>42484</v>
      </c>
      <c r="O2" s="7">
        <v>42505</v>
      </c>
      <c r="P2" s="7">
        <v>42512</v>
      </c>
      <c r="Q2" s="7">
        <v>42580</v>
      </c>
      <c r="R2" s="7">
        <v>42659</v>
      </c>
      <c r="S2" s="7">
        <v>42680</v>
      </c>
      <c r="T2" s="7">
        <v>42721</v>
      </c>
      <c r="U2" s="7">
        <v>42722</v>
      </c>
      <c r="V2" s="7">
        <v>42722</v>
      </c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</row>
    <row r="3" spans="1:39" ht="12.75">
      <c r="A3" s="3"/>
      <c r="B3" s="18" t="s">
        <v>47</v>
      </c>
      <c r="C3" s="11">
        <f>COUNTA(F3:AM3)</f>
        <v>6</v>
      </c>
      <c r="D3" s="15" t="s">
        <v>3</v>
      </c>
      <c r="E3" s="17">
        <f>SUMPRODUCT(SMALL(F3:AM3,{1;2;3;4;5}))</f>
        <v>1.3533834586466165</v>
      </c>
      <c r="F3" s="19">
        <v>0.5</v>
      </c>
      <c r="G3" s="19">
        <v>0.3333333333333333</v>
      </c>
      <c r="H3" s="19">
        <v>0.3333333333333333</v>
      </c>
      <c r="I3" s="11"/>
      <c r="J3" s="17"/>
      <c r="K3" s="17"/>
      <c r="L3" s="17"/>
      <c r="M3" s="17"/>
      <c r="N3" s="17"/>
      <c r="O3" s="17">
        <v>0.14285714285714285</v>
      </c>
      <c r="P3" s="17">
        <v>0.21052631578947367</v>
      </c>
      <c r="Q3" s="17"/>
      <c r="R3" s="17"/>
      <c r="S3" s="17"/>
      <c r="T3" s="17">
        <v>0.3333333333333333</v>
      </c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</row>
    <row r="4" spans="1:39" ht="12.75">
      <c r="A4" s="3"/>
      <c r="B4" s="18" t="s">
        <v>43</v>
      </c>
      <c r="C4" s="11">
        <f>COUNTA(F4:AM4)</f>
        <v>7</v>
      </c>
      <c r="D4" s="15" t="s">
        <v>5</v>
      </c>
      <c r="E4" s="17">
        <f>SUMPRODUCT(SMALL(F4:AM4,{1;2;3;4;5}))</f>
        <v>1.433150183150183</v>
      </c>
      <c r="F4" s="19">
        <v>0.3333333333333333</v>
      </c>
      <c r="G4" s="19">
        <v>0.25</v>
      </c>
      <c r="H4" s="19">
        <v>0.3333333333333333</v>
      </c>
      <c r="I4" s="11"/>
      <c r="J4" s="17"/>
      <c r="K4" s="17"/>
      <c r="L4" s="17"/>
      <c r="M4" s="17">
        <v>0.35714285714285715</v>
      </c>
      <c r="N4" s="17"/>
      <c r="O4" s="17">
        <v>0.2857142857142857</v>
      </c>
      <c r="P4" s="17">
        <v>0.42105263157894735</v>
      </c>
      <c r="Q4" s="17"/>
      <c r="R4" s="17"/>
      <c r="S4" s="17"/>
      <c r="T4" s="17"/>
      <c r="U4" s="17"/>
      <c r="V4" s="17">
        <v>0.23076923076923078</v>
      </c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</row>
    <row r="5" spans="1:39" ht="12.75">
      <c r="A5" s="3"/>
      <c r="B5" s="18" t="s">
        <v>49</v>
      </c>
      <c r="C5" s="11">
        <f>COUNTA(F5:AM5)</f>
        <v>5</v>
      </c>
      <c r="D5" s="15" t="s">
        <v>6</v>
      </c>
      <c r="E5" s="17">
        <f>SUMPRODUCT(SMALL(F5:AM5,{1;2;3;4;5}))</f>
        <v>3.380952380952381</v>
      </c>
      <c r="F5" s="11"/>
      <c r="G5" s="17">
        <v>0.5</v>
      </c>
      <c r="H5" s="17">
        <v>0.6666666666666666</v>
      </c>
      <c r="I5" s="11"/>
      <c r="J5" s="17"/>
      <c r="K5" s="17">
        <v>0.5</v>
      </c>
      <c r="L5" s="17"/>
      <c r="M5" s="17"/>
      <c r="N5" s="17"/>
      <c r="O5" s="17">
        <v>0.7142857142857143</v>
      </c>
      <c r="P5" s="17"/>
      <c r="Q5" s="17"/>
      <c r="R5" s="17"/>
      <c r="S5" s="17"/>
      <c r="T5" s="17">
        <v>1</v>
      </c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</row>
    <row r="6" spans="1:39" ht="12.75">
      <c r="A6" s="3"/>
      <c r="B6" s="16" t="s">
        <v>60</v>
      </c>
      <c r="C6" s="11">
        <f>COUNTA(F6:AM6)</f>
        <v>5</v>
      </c>
      <c r="D6" s="15" t="s">
        <v>7</v>
      </c>
      <c r="E6" s="17">
        <f>SUMPRODUCT(SMALL(F6:AM6,{1;2;3;4;5}))</f>
        <v>3.503205128205128</v>
      </c>
      <c r="F6" s="11"/>
      <c r="G6" s="11"/>
      <c r="H6" s="15"/>
      <c r="I6" s="17"/>
      <c r="J6" s="17"/>
      <c r="K6" s="17"/>
      <c r="L6" s="17">
        <v>0.875</v>
      </c>
      <c r="M6" s="17">
        <v>1</v>
      </c>
      <c r="N6" s="17"/>
      <c r="O6" s="17"/>
      <c r="P6" s="17"/>
      <c r="Q6" s="17"/>
      <c r="R6" s="17"/>
      <c r="S6" s="17">
        <v>0.5</v>
      </c>
      <c r="T6" s="17">
        <v>0.6666666666666666</v>
      </c>
      <c r="U6" s="17"/>
      <c r="V6" s="17">
        <v>0.46153846153846156</v>
      </c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</row>
    <row r="7" spans="1:39" ht="12.75">
      <c r="A7" s="3"/>
      <c r="B7" s="16" t="s">
        <v>45</v>
      </c>
      <c r="C7" s="11">
        <f>COUNTA(F7:AM7)</f>
        <v>6</v>
      </c>
      <c r="D7" s="15" t="s">
        <v>8</v>
      </c>
      <c r="E7" s="17">
        <f>SUMPRODUCT(SMALL(F7:AM7,{1;2;3;4;5}))</f>
        <v>3.7199248120300754</v>
      </c>
      <c r="F7" s="19">
        <v>1</v>
      </c>
      <c r="G7" s="19">
        <v>0.75</v>
      </c>
      <c r="H7" s="19">
        <v>1</v>
      </c>
      <c r="I7" s="11"/>
      <c r="J7" s="17"/>
      <c r="K7" s="17"/>
      <c r="L7" s="17"/>
      <c r="M7" s="17">
        <v>0.7142857142857143</v>
      </c>
      <c r="N7" s="17"/>
      <c r="O7" s="17">
        <v>0.5714285714285714</v>
      </c>
      <c r="P7" s="17">
        <v>0.6842105263157895</v>
      </c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</row>
    <row r="8" spans="1:39" ht="12.75">
      <c r="A8" s="3"/>
      <c r="B8" s="10" t="s">
        <v>48</v>
      </c>
      <c r="C8" s="11">
        <f>COUNTA(F8:AM8)</f>
        <v>5</v>
      </c>
      <c r="D8" s="15" t="s">
        <v>9</v>
      </c>
      <c r="E8" s="17">
        <f>SUMPRODUCT(SMALL(F8:AM8,{1;2;3;4;5}))</f>
        <v>3.744360902255639</v>
      </c>
      <c r="F8" s="19">
        <v>1</v>
      </c>
      <c r="G8" s="19">
        <v>1</v>
      </c>
      <c r="H8" s="19">
        <v>1</v>
      </c>
      <c r="I8" s="11"/>
      <c r="J8" s="17"/>
      <c r="K8" s="17"/>
      <c r="L8" s="17"/>
      <c r="M8" s="17"/>
      <c r="N8" s="17"/>
      <c r="O8" s="17">
        <v>0.42857142857142855</v>
      </c>
      <c r="P8" s="17">
        <v>0.3157894736842105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</row>
    <row r="9" spans="2:39" ht="12.75">
      <c r="B9" s="10" t="s">
        <v>99</v>
      </c>
      <c r="C9" s="11">
        <f>COUNTA(F9:AM9)</f>
        <v>5</v>
      </c>
      <c r="D9" s="15" t="s">
        <v>10</v>
      </c>
      <c r="E9" s="17">
        <f>SUMPRODUCT(SMALL(F9:AM9,{1;2;3;4;5}))</f>
        <v>3.8003312476996687</v>
      </c>
      <c r="F9" s="11"/>
      <c r="G9" s="11"/>
      <c r="H9" s="11"/>
      <c r="I9" s="11"/>
      <c r="J9" s="17"/>
      <c r="K9" s="17"/>
      <c r="L9" s="17"/>
      <c r="M9" s="17"/>
      <c r="N9" s="17"/>
      <c r="O9" s="17">
        <v>1</v>
      </c>
      <c r="P9" s="17">
        <v>0.8947368421052632</v>
      </c>
      <c r="Q9" s="17">
        <v>0.6363636363636364</v>
      </c>
      <c r="R9" s="17">
        <v>0.5</v>
      </c>
      <c r="S9" s="17"/>
      <c r="T9" s="17"/>
      <c r="U9" s="17"/>
      <c r="V9" s="17">
        <v>0.7692307692307693</v>
      </c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</row>
    <row r="10" spans="1:39" ht="12.75">
      <c r="A10" s="3"/>
      <c r="B10" s="10" t="s">
        <v>63</v>
      </c>
      <c r="C10" s="11">
        <f>COUNTA(F10:AM10)</f>
        <v>4</v>
      </c>
      <c r="D10" s="15" t="s">
        <v>11</v>
      </c>
      <c r="E10" s="17">
        <f>SUM(F10:AM10)</f>
        <v>0.521471949103528</v>
      </c>
      <c r="F10" s="11"/>
      <c r="G10" s="11"/>
      <c r="H10" s="11"/>
      <c r="I10" s="11"/>
      <c r="J10" s="17"/>
      <c r="K10" s="17"/>
      <c r="L10" s="17">
        <v>0.125</v>
      </c>
      <c r="M10" s="17">
        <v>0.21428571428571427</v>
      </c>
      <c r="N10" s="17"/>
      <c r="O10" s="17"/>
      <c r="P10" s="17">
        <v>0.10526315789473684</v>
      </c>
      <c r="Q10" s="17"/>
      <c r="R10" s="17"/>
      <c r="S10" s="17"/>
      <c r="T10" s="17"/>
      <c r="U10" s="17"/>
      <c r="V10" s="17">
        <v>0.07692307692307693</v>
      </c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</row>
    <row r="11" spans="1:39" ht="12.75">
      <c r="A11" s="3"/>
      <c r="B11" s="16" t="s">
        <v>61</v>
      </c>
      <c r="C11" s="11">
        <f>COUNTA(F11:AM11)</f>
        <v>4</v>
      </c>
      <c r="D11" s="15" t="s">
        <v>12</v>
      </c>
      <c r="E11" s="17">
        <f>SUM(F11:AM11)</f>
        <v>0.9806903622693097</v>
      </c>
      <c r="F11" s="11"/>
      <c r="G11" s="11"/>
      <c r="H11" s="11"/>
      <c r="I11" s="11"/>
      <c r="J11" s="17"/>
      <c r="K11" s="17"/>
      <c r="L11" s="17">
        <v>0.25</v>
      </c>
      <c r="M11" s="17">
        <v>0.2857142857142857</v>
      </c>
      <c r="N11" s="17"/>
      <c r="O11" s="17"/>
      <c r="P11" s="17">
        <v>0.2631578947368421</v>
      </c>
      <c r="Q11" s="17">
        <v>0.18181818181818182</v>
      </c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 ht="12.75">
      <c r="A12" s="3"/>
      <c r="B12" s="16" t="s">
        <v>21</v>
      </c>
      <c r="C12" s="11">
        <f>COUNTA(F12:AM12)</f>
        <v>4</v>
      </c>
      <c r="D12" s="15" t="s">
        <v>13</v>
      </c>
      <c r="E12" s="17">
        <f>SUM(F12:AM12)</f>
        <v>1.5337491455912509</v>
      </c>
      <c r="F12" s="19"/>
      <c r="G12" s="19"/>
      <c r="H12" s="19"/>
      <c r="I12" s="17">
        <v>0.125</v>
      </c>
      <c r="J12" s="17"/>
      <c r="K12" s="17"/>
      <c r="L12" s="17"/>
      <c r="M12" s="17">
        <v>0.5714285714285714</v>
      </c>
      <c r="N12" s="17"/>
      <c r="O12" s="17"/>
      <c r="P12" s="17">
        <v>0.47368421052631576</v>
      </c>
      <c r="Q12" s="17">
        <v>0.36363636363636365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</row>
    <row r="13" spans="1:39" ht="12.75">
      <c r="A13" s="3"/>
      <c r="B13" s="16" t="s">
        <v>78</v>
      </c>
      <c r="C13" s="11">
        <f>COUNTA(F13:AM13)</f>
        <v>4</v>
      </c>
      <c r="D13" s="15" t="s">
        <v>14</v>
      </c>
      <c r="E13" s="17">
        <f>SUM(F13:AM13)</f>
        <v>3.2432041642567957</v>
      </c>
      <c r="F13" s="11"/>
      <c r="G13" s="11"/>
      <c r="H13" s="11"/>
      <c r="I13" s="11"/>
      <c r="J13" s="17"/>
      <c r="K13" s="17"/>
      <c r="L13" s="17"/>
      <c r="M13" s="17">
        <v>0.9285714285714286</v>
      </c>
      <c r="N13" s="17"/>
      <c r="O13" s="17">
        <v>0.8571428571428571</v>
      </c>
      <c r="P13" s="17">
        <v>0.8421052631578947</v>
      </c>
      <c r="Q13" s="17"/>
      <c r="R13" s="17"/>
      <c r="S13" s="17"/>
      <c r="T13" s="17"/>
      <c r="U13" s="17"/>
      <c r="V13" s="17">
        <v>0.6153846153846154</v>
      </c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</row>
    <row r="14" spans="1:39" ht="12.75">
      <c r="A14" s="3"/>
      <c r="B14" s="10" t="s">
        <v>64</v>
      </c>
      <c r="C14" s="11">
        <f>COUNTA(F14:AM14)</f>
        <v>3</v>
      </c>
      <c r="D14" s="15" t="s">
        <v>15</v>
      </c>
      <c r="E14" s="17">
        <f>SUM(F14:AM14)</f>
        <v>1.0227272727272727</v>
      </c>
      <c r="F14" s="11"/>
      <c r="G14" s="11"/>
      <c r="H14" s="11"/>
      <c r="I14" s="11"/>
      <c r="J14" s="17"/>
      <c r="K14" s="17"/>
      <c r="L14" s="17">
        <v>0.375</v>
      </c>
      <c r="M14" s="17"/>
      <c r="N14" s="17">
        <v>0.375</v>
      </c>
      <c r="O14" s="17"/>
      <c r="P14" s="17"/>
      <c r="Q14" s="17">
        <v>0.2727272727272727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</row>
    <row r="15" spans="1:39" ht="12.75">
      <c r="A15" s="3"/>
      <c r="B15" s="16" t="s">
        <v>20</v>
      </c>
      <c r="C15" s="11">
        <f>COUNTA(F15:AM15)</f>
        <v>3</v>
      </c>
      <c r="D15" s="15" t="s">
        <v>16</v>
      </c>
      <c r="E15" s="17">
        <f>SUM(F15:AM15)</f>
        <v>1.0625</v>
      </c>
      <c r="F15" s="19"/>
      <c r="G15" s="19"/>
      <c r="H15" s="19"/>
      <c r="I15" s="17">
        <f>1/16</f>
        <v>0.0625</v>
      </c>
      <c r="J15" s="17"/>
      <c r="K15" s="17">
        <v>0.5</v>
      </c>
      <c r="L15" s="17"/>
      <c r="M15" s="17"/>
      <c r="N15" s="17"/>
      <c r="O15" s="17"/>
      <c r="P15" s="17"/>
      <c r="Q15" s="17"/>
      <c r="R15" s="17"/>
      <c r="S15" s="17"/>
      <c r="T15" s="17"/>
      <c r="U15" s="17">
        <v>0.5</v>
      </c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</row>
    <row r="16" spans="1:39" ht="12.75">
      <c r="A16" s="3"/>
      <c r="B16" s="16" t="s">
        <v>75</v>
      </c>
      <c r="C16" s="11">
        <f>COUNTA(F16:AM16)</f>
        <v>3</v>
      </c>
      <c r="D16" s="15" t="s">
        <v>17</v>
      </c>
      <c r="E16" s="17">
        <f>SUM(F16:AM16)</f>
        <v>1.2530364372469636</v>
      </c>
      <c r="F16" s="11"/>
      <c r="G16" s="11"/>
      <c r="H16" s="11"/>
      <c r="I16" s="11"/>
      <c r="J16" s="17"/>
      <c r="K16" s="17"/>
      <c r="L16" s="17"/>
      <c r="M16" s="17">
        <v>0.5</v>
      </c>
      <c r="N16" s="17"/>
      <c r="O16" s="17"/>
      <c r="P16" s="17">
        <v>0.3684210526315789</v>
      </c>
      <c r="Q16" s="17"/>
      <c r="R16" s="17"/>
      <c r="S16" s="17"/>
      <c r="T16" s="17"/>
      <c r="U16" s="17"/>
      <c r="V16" s="17">
        <v>0.38461538461538464</v>
      </c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</row>
    <row r="17" spans="1:39" ht="12.75">
      <c r="A17" s="3"/>
      <c r="B17" s="16" t="s">
        <v>22</v>
      </c>
      <c r="C17" s="11">
        <f>COUNTA(F17:AM17)</f>
        <v>3</v>
      </c>
      <c r="D17" s="15" t="s">
        <v>18</v>
      </c>
      <c r="E17" s="17">
        <f>SUM(F17:AM17)</f>
        <v>1.2664473684210527</v>
      </c>
      <c r="F17" s="19"/>
      <c r="G17" s="19"/>
      <c r="H17" s="19"/>
      <c r="I17" s="17">
        <v>0.1875</v>
      </c>
      <c r="J17" s="17"/>
      <c r="K17" s="17"/>
      <c r="L17" s="17">
        <v>0.5</v>
      </c>
      <c r="M17" s="17"/>
      <c r="N17" s="17"/>
      <c r="O17" s="17"/>
      <c r="P17" s="17">
        <v>0.5789473684210527</v>
      </c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</row>
    <row r="18" spans="1:39" ht="12.75">
      <c r="A18" s="3"/>
      <c r="B18" s="16" t="s">
        <v>44</v>
      </c>
      <c r="C18" s="11">
        <f>COUNTA(F18:AM18)</f>
        <v>3</v>
      </c>
      <c r="D18" s="15" t="s">
        <v>19</v>
      </c>
      <c r="E18" s="17">
        <f>SUM(F18:AM18)</f>
        <v>2</v>
      </c>
      <c r="F18" s="19">
        <v>0.6666666666666666</v>
      </c>
      <c r="G18" s="19">
        <v>0.6666666666666666</v>
      </c>
      <c r="H18" s="19">
        <v>0.6666666666666666</v>
      </c>
      <c r="I18" s="11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</row>
    <row r="19" spans="2:39" ht="12.75">
      <c r="B19" s="10" t="s">
        <v>31</v>
      </c>
      <c r="C19" s="11">
        <f>COUNTA(F19:AM19)</f>
        <v>3</v>
      </c>
      <c r="D19" s="15" t="s">
        <v>39</v>
      </c>
      <c r="E19" s="17">
        <f>SUM(F19:AM19)</f>
        <v>2.2725563909774436</v>
      </c>
      <c r="F19" s="19"/>
      <c r="G19" s="19"/>
      <c r="H19" s="19"/>
      <c r="I19" s="17">
        <v>0.75</v>
      </c>
      <c r="J19" s="17"/>
      <c r="K19" s="17"/>
      <c r="L19" s="17"/>
      <c r="M19" s="17">
        <v>0.7857142857142857</v>
      </c>
      <c r="N19" s="17"/>
      <c r="O19" s="17"/>
      <c r="P19" s="17">
        <v>0.7368421052631579</v>
      </c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</row>
    <row r="20" spans="1:39" ht="12.75">
      <c r="A20" s="3"/>
      <c r="B20" s="16" t="s">
        <v>104</v>
      </c>
      <c r="C20" s="11">
        <f>COUNTA(F20:AM20)</f>
        <v>3</v>
      </c>
      <c r="D20" s="15" t="s">
        <v>50</v>
      </c>
      <c r="E20" s="17">
        <f>SUM(F20:AM20)</f>
        <v>2.6643356643356646</v>
      </c>
      <c r="F20" s="11"/>
      <c r="G20" s="11"/>
      <c r="H20" s="11"/>
      <c r="I20" s="11"/>
      <c r="J20" s="17"/>
      <c r="K20" s="17"/>
      <c r="L20" s="17"/>
      <c r="M20" s="17"/>
      <c r="N20" s="17"/>
      <c r="O20" s="17"/>
      <c r="P20" s="17">
        <v>1</v>
      </c>
      <c r="Q20" s="17">
        <v>0.8181818181818182</v>
      </c>
      <c r="R20" s="17"/>
      <c r="S20" s="17"/>
      <c r="T20" s="17"/>
      <c r="U20" s="17"/>
      <c r="V20" s="17">
        <v>0.8461538461538461</v>
      </c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</row>
    <row r="21" spans="1:39" ht="12.75">
      <c r="A21" s="3"/>
      <c r="B21" s="16" t="s">
        <v>72</v>
      </c>
      <c r="C21" s="11">
        <f>COUNTA(F21:AM21)</f>
        <v>2</v>
      </c>
      <c r="D21" s="15" t="s">
        <v>51</v>
      </c>
      <c r="E21" s="17">
        <f>SUM(F21:AM21)</f>
        <v>0.12406015037593984</v>
      </c>
      <c r="F21" s="11"/>
      <c r="G21" s="11"/>
      <c r="H21" s="11"/>
      <c r="I21" s="11"/>
      <c r="J21" s="17"/>
      <c r="K21" s="17"/>
      <c r="L21" s="17"/>
      <c r="M21" s="17">
        <v>0.07142857142857142</v>
      </c>
      <c r="N21" s="17"/>
      <c r="O21" s="17"/>
      <c r="P21" s="17">
        <v>0.05263157894736842</v>
      </c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</row>
    <row r="22" spans="1:39" ht="12.75">
      <c r="A22" s="3"/>
      <c r="B22" s="10" t="s">
        <v>88</v>
      </c>
      <c r="C22" s="11">
        <f>COUNTA(F22:AM22)</f>
        <v>2</v>
      </c>
      <c r="D22" s="15" t="s">
        <v>52</v>
      </c>
      <c r="E22" s="17">
        <f>SUM(F22:AM22)</f>
        <v>0.34090909090909094</v>
      </c>
      <c r="F22" s="11"/>
      <c r="G22" s="11"/>
      <c r="H22" s="11"/>
      <c r="I22" s="11"/>
      <c r="J22" s="17"/>
      <c r="K22" s="17"/>
      <c r="L22" s="17"/>
      <c r="M22" s="17"/>
      <c r="N22" s="17">
        <v>0.25</v>
      </c>
      <c r="O22" s="17"/>
      <c r="P22" s="17"/>
      <c r="Q22" s="17">
        <v>0.09090909090909091</v>
      </c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</row>
    <row r="23" spans="1:39" ht="12.75">
      <c r="A23" s="3"/>
      <c r="B23" s="16" t="s">
        <v>74</v>
      </c>
      <c r="C23" s="11">
        <f>COUNTA(F23:AM23)</f>
        <v>2</v>
      </c>
      <c r="D23" s="15" t="s">
        <v>53</v>
      </c>
      <c r="E23" s="17">
        <f>SUM(F23:AM23)</f>
        <v>0.6785714285714286</v>
      </c>
      <c r="F23" s="11"/>
      <c r="G23" s="11"/>
      <c r="H23" s="11"/>
      <c r="I23" s="11"/>
      <c r="J23" s="17"/>
      <c r="K23" s="17"/>
      <c r="L23" s="17"/>
      <c r="M23" s="17">
        <v>0.42857142857142855</v>
      </c>
      <c r="N23" s="17"/>
      <c r="O23" s="17"/>
      <c r="P23" s="17"/>
      <c r="Q23" s="17"/>
      <c r="R23" s="17">
        <v>0.25</v>
      </c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</row>
    <row r="24" spans="1:39" ht="12.75">
      <c r="A24" s="3"/>
      <c r="B24" s="16" t="s">
        <v>25</v>
      </c>
      <c r="C24" s="11">
        <f>COUNTA(F24:AM24)</f>
        <v>2</v>
      </c>
      <c r="D24" s="15" t="s">
        <v>54</v>
      </c>
      <c r="E24" s="17">
        <f>SUM(F24:AM24)</f>
        <v>0.875</v>
      </c>
      <c r="F24" s="19"/>
      <c r="G24" s="19"/>
      <c r="H24" s="19"/>
      <c r="I24" s="17">
        <v>0.25</v>
      </c>
      <c r="J24" s="17"/>
      <c r="K24" s="17"/>
      <c r="L24" s="17">
        <v>0.625</v>
      </c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</row>
    <row r="25" spans="1:39" ht="12.75">
      <c r="A25" s="3"/>
      <c r="B25" s="10" t="s">
        <v>23</v>
      </c>
      <c r="C25" s="11">
        <f>COUNTA(F25:AM25)</f>
        <v>2</v>
      </c>
      <c r="D25" s="15" t="s">
        <v>55</v>
      </c>
      <c r="E25" s="17">
        <f>SUM(F25:AM25)</f>
        <v>1.006578947368421</v>
      </c>
      <c r="F25" s="19"/>
      <c r="G25" s="19"/>
      <c r="H25" s="19"/>
      <c r="I25" s="17">
        <v>0.375</v>
      </c>
      <c r="J25" s="17"/>
      <c r="K25" s="17"/>
      <c r="L25" s="17"/>
      <c r="M25" s="17"/>
      <c r="N25" s="17"/>
      <c r="O25" s="17"/>
      <c r="P25" s="17">
        <v>0.631578947368421</v>
      </c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</row>
    <row r="26" spans="1:39" ht="12.75">
      <c r="A26" s="3"/>
      <c r="B26" s="16" t="s">
        <v>76</v>
      </c>
      <c r="C26" s="11">
        <f>COUNTA(F26:AM26)</f>
        <v>2</v>
      </c>
      <c r="D26" s="15" t="s">
        <v>56</v>
      </c>
      <c r="E26" s="17">
        <f>SUM(F26:AM26)</f>
        <v>1.169172932330827</v>
      </c>
      <c r="F26" s="11"/>
      <c r="G26" s="11"/>
      <c r="H26" s="11"/>
      <c r="I26" s="11"/>
      <c r="J26" s="17"/>
      <c r="K26" s="17"/>
      <c r="L26" s="17"/>
      <c r="M26" s="17">
        <v>0.6428571428571429</v>
      </c>
      <c r="N26" s="17"/>
      <c r="O26" s="17"/>
      <c r="P26" s="17">
        <v>0.5263157894736842</v>
      </c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</row>
    <row r="27" spans="2:39" ht="12.75">
      <c r="B27" s="16" t="s">
        <v>30</v>
      </c>
      <c r="C27" s="11">
        <f>COUNTA(F27:AM27)</f>
        <v>2</v>
      </c>
      <c r="D27" s="15" t="s">
        <v>65</v>
      </c>
      <c r="E27" s="17">
        <f>SUM(F27:AM27)</f>
        <v>1.1875</v>
      </c>
      <c r="F27" s="19"/>
      <c r="G27" s="19"/>
      <c r="H27" s="19"/>
      <c r="I27" s="17">
        <v>0.6875</v>
      </c>
      <c r="J27" s="17"/>
      <c r="K27" s="17"/>
      <c r="L27" s="17"/>
      <c r="M27" s="17"/>
      <c r="N27" s="17">
        <v>0.5</v>
      </c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</row>
    <row r="28" spans="1:39" ht="12.75">
      <c r="A28" s="3"/>
      <c r="B28" s="16" t="s">
        <v>46</v>
      </c>
      <c r="C28" s="11">
        <f>COUNTA(F28:AM28)</f>
        <v>2</v>
      </c>
      <c r="D28" s="15" t="s">
        <v>66</v>
      </c>
      <c r="E28" s="17">
        <f>SUM(F28:AM28)</f>
        <v>1.3076923076923077</v>
      </c>
      <c r="F28" s="19"/>
      <c r="G28" s="19">
        <v>1</v>
      </c>
      <c r="H28" s="19"/>
      <c r="I28" s="11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>
        <v>0.3076923076923077</v>
      </c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</row>
    <row r="29" spans="2:39" ht="12.75">
      <c r="B29" s="10" t="s">
        <v>91</v>
      </c>
      <c r="C29" s="11">
        <f>COUNTA(F29:AM29)</f>
        <v>2</v>
      </c>
      <c r="D29" s="15" t="s">
        <v>67</v>
      </c>
      <c r="E29" s="17">
        <f>SUM(F29:AM29)</f>
        <v>1.4204545454545454</v>
      </c>
      <c r="F29" s="11"/>
      <c r="G29" s="11"/>
      <c r="H29" s="11"/>
      <c r="I29" s="11"/>
      <c r="J29" s="17"/>
      <c r="K29" s="17"/>
      <c r="L29" s="17"/>
      <c r="M29" s="17"/>
      <c r="N29" s="17">
        <v>0.875</v>
      </c>
      <c r="O29" s="17"/>
      <c r="P29" s="17"/>
      <c r="Q29" s="17">
        <v>0.5454545454545454</v>
      </c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</row>
    <row r="30" spans="2:39" ht="12.75">
      <c r="B30" s="10" t="s">
        <v>29</v>
      </c>
      <c r="C30" s="11">
        <f>COUNTA(F30:AM30)</f>
        <v>2</v>
      </c>
      <c r="D30" s="15" t="s">
        <v>68</v>
      </c>
      <c r="E30" s="17">
        <f>SUM(F30:AM30)</f>
        <v>1.625</v>
      </c>
      <c r="F30" s="19"/>
      <c r="G30" s="19"/>
      <c r="H30" s="19"/>
      <c r="I30" s="17">
        <v>0.625</v>
      </c>
      <c r="J30" s="17"/>
      <c r="K30" s="17"/>
      <c r="L30" s="17"/>
      <c r="M30" s="17"/>
      <c r="N30" s="17">
        <v>1</v>
      </c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</row>
    <row r="31" spans="2:39" ht="12.75">
      <c r="B31" s="16" t="s">
        <v>33</v>
      </c>
      <c r="C31" s="11">
        <f>COUNTA(F31:AM31)</f>
        <v>2</v>
      </c>
      <c r="D31" s="15" t="s">
        <v>69</v>
      </c>
      <c r="E31" s="17">
        <f>SUM(F31:AM31)</f>
        <v>1.875</v>
      </c>
      <c r="F31" s="19"/>
      <c r="G31" s="19"/>
      <c r="H31" s="19"/>
      <c r="I31" s="17">
        <v>0.875</v>
      </c>
      <c r="J31" s="17"/>
      <c r="K31" s="17">
        <v>1</v>
      </c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</row>
    <row r="32" spans="2:39" ht="12.75">
      <c r="B32" s="16" t="s">
        <v>112</v>
      </c>
      <c r="C32" s="11">
        <f>COUNTA(F32:AM32)</f>
        <v>2</v>
      </c>
      <c r="D32" s="15" t="s">
        <v>70</v>
      </c>
      <c r="E32" s="17">
        <f>SUM(F32:AM32)</f>
        <v>1.9090909090909092</v>
      </c>
      <c r="F32" s="11"/>
      <c r="G32" s="11"/>
      <c r="H32" s="11"/>
      <c r="I32" s="11"/>
      <c r="J32" s="17"/>
      <c r="K32" s="17"/>
      <c r="L32" s="17"/>
      <c r="M32" s="17"/>
      <c r="N32" s="17"/>
      <c r="O32" s="17"/>
      <c r="P32" s="17"/>
      <c r="Q32" s="17">
        <v>0.9090909090909091</v>
      </c>
      <c r="R32" s="17"/>
      <c r="S32" s="17"/>
      <c r="T32" s="17"/>
      <c r="U32" s="17"/>
      <c r="V32" s="17">
        <v>1</v>
      </c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</row>
    <row r="33" spans="2:39" ht="12.75">
      <c r="B33" s="16" t="s">
        <v>119</v>
      </c>
      <c r="C33" s="11">
        <f>COUNTA(F33:AM33)</f>
        <v>2</v>
      </c>
      <c r="D33" s="15" t="s">
        <v>79</v>
      </c>
      <c r="E33" s="17">
        <f>SUM(F33:AM33)</f>
        <v>1.9230769230769231</v>
      </c>
      <c r="F33" s="11"/>
      <c r="G33" s="11"/>
      <c r="H33" s="11"/>
      <c r="I33" s="11"/>
      <c r="J33" s="17"/>
      <c r="K33" s="17"/>
      <c r="L33" s="17"/>
      <c r="M33" s="17"/>
      <c r="N33" s="17"/>
      <c r="O33" s="17"/>
      <c r="P33" s="17"/>
      <c r="Q33" s="17"/>
      <c r="R33" s="17">
        <v>1</v>
      </c>
      <c r="S33" s="17"/>
      <c r="T33" s="17"/>
      <c r="U33" s="17"/>
      <c r="V33" s="17">
        <v>0.9230769230769231</v>
      </c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</row>
    <row r="34" spans="1:39" ht="12.75">
      <c r="A34" s="3"/>
      <c r="B34" s="16" t="s">
        <v>87</v>
      </c>
      <c r="C34" s="11">
        <f>COUNTA(F34:AM34)</f>
        <v>1</v>
      </c>
      <c r="D34" s="15" t="s">
        <v>80</v>
      </c>
      <c r="E34" s="17">
        <f>SUM(F34:AM34)</f>
        <v>0.125</v>
      </c>
      <c r="F34" s="11"/>
      <c r="G34" s="11"/>
      <c r="H34" s="11"/>
      <c r="I34" s="11"/>
      <c r="J34" s="17"/>
      <c r="K34" s="17"/>
      <c r="L34" s="17"/>
      <c r="M34" s="17"/>
      <c r="N34" s="17">
        <v>0.125</v>
      </c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</row>
    <row r="35" spans="1:39" ht="12.75">
      <c r="A35" s="3"/>
      <c r="B35" s="16" t="s">
        <v>73</v>
      </c>
      <c r="C35" s="11">
        <f>COUNTA(F35:AM35)</f>
        <v>1</v>
      </c>
      <c r="D35" s="15" t="s">
        <v>81</v>
      </c>
      <c r="E35" s="17">
        <f>SUM(F35:AM35)</f>
        <v>0.14285714285714285</v>
      </c>
      <c r="F35" s="11"/>
      <c r="G35" s="11"/>
      <c r="H35" s="11"/>
      <c r="I35" s="11"/>
      <c r="J35" s="17"/>
      <c r="K35" s="17"/>
      <c r="L35" s="17"/>
      <c r="M35" s="17">
        <v>0.14285714285714285</v>
      </c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</row>
    <row r="36" spans="2:39" ht="12.75">
      <c r="B36" s="16" t="s">
        <v>127</v>
      </c>
      <c r="C36" s="11">
        <f>COUNTA(F36:AM36)</f>
        <v>1</v>
      </c>
      <c r="D36" s="15" t="s">
        <v>82</v>
      </c>
      <c r="E36" s="17">
        <f>SUM(F36:AM36)</f>
        <v>0.15384615384615385</v>
      </c>
      <c r="F36" s="11"/>
      <c r="G36" s="11"/>
      <c r="H36" s="11"/>
      <c r="I36" s="11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>
        <v>0.15384615384615385</v>
      </c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</row>
    <row r="37" spans="1:39" ht="12.75">
      <c r="A37" s="3"/>
      <c r="B37" s="16" t="s">
        <v>101</v>
      </c>
      <c r="C37" s="11">
        <f>COUNTA(F37:AM37)</f>
        <v>1</v>
      </c>
      <c r="D37" s="15" t="s">
        <v>83</v>
      </c>
      <c r="E37" s="17">
        <f>SUM(F37:AM37)</f>
        <v>0.15789473684210525</v>
      </c>
      <c r="F37" s="11"/>
      <c r="G37" s="11"/>
      <c r="H37" s="11"/>
      <c r="I37" s="11"/>
      <c r="J37" s="17"/>
      <c r="K37" s="17"/>
      <c r="L37" s="17"/>
      <c r="M37" s="17"/>
      <c r="N37" s="17"/>
      <c r="O37" s="17"/>
      <c r="P37" s="17">
        <v>0.15789473684210525</v>
      </c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</row>
    <row r="38" spans="1:39" ht="12.75">
      <c r="A38" s="3"/>
      <c r="B38" s="16" t="s">
        <v>26</v>
      </c>
      <c r="C38" s="11">
        <f>COUNTA(F38:AM38)</f>
        <v>1</v>
      </c>
      <c r="D38" s="15" t="s">
        <v>84</v>
      </c>
      <c r="E38" s="17">
        <f>SUM(F38:AM38)</f>
        <v>0.3125</v>
      </c>
      <c r="F38" s="19"/>
      <c r="G38" s="19"/>
      <c r="H38" s="19"/>
      <c r="I38" s="17">
        <v>0.3125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</row>
    <row r="39" spans="1:39" ht="12.75">
      <c r="A39" s="3"/>
      <c r="B39" s="16" t="s">
        <v>27</v>
      </c>
      <c r="C39" s="11">
        <f>COUNTA(F39:AM39)</f>
        <v>1</v>
      </c>
      <c r="D39" s="15" t="s">
        <v>85</v>
      </c>
      <c r="E39" s="17">
        <f>SUM(F39:AM39)</f>
        <v>0.4375</v>
      </c>
      <c r="F39" s="19"/>
      <c r="G39" s="19"/>
      <c r="H39" s="19"/>
      <c r="I39" s="17">
        <v>0.4375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</row>
    <row r="40" spans="1:39" ht="12.75">
      <c r="A40" s="3"/>
      <c r="B40" s="10" t="s">
        <v>110</v>
      </c>
      <c r="C40" s="11">
        <f>COUNTA(F40:AM40)</f>
        <v>1</v>
      </c>
      <c r="D40" s="15" t="s">
        <v>92</v>
      </c>
      <c r="E40" s="17">
        <f>SUM(F40:AM40)</f>
        <v>0.45454545454545453</v>
      </c>
      <c r="F40" s="11"/>
      <c r="G40" s="11"/>
      <c r="H40" s="11"/>
      <c r="I40" s="11"/>
      <c r="J40" s="17"/>
      <c r="K40" s="17"/>
      <c r="L40" s="17"/>
      <c r="M40" s="17"/>
      <c r="N40" s="17"/>
      <c r="O40" s="17"/>
      <c r="P40" s="17"/>
      <c r="Q40" s="17">
        <v>0.45454545454545453</v>
      </c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</row>
    <row r="41" spans="1:39" ht="12.75">
      <c r="A41" s="3"/>
      <c r="B41" s="16" t="s">
        <v>38</v>
      </c>
      <c r="C41" s="11">
        <f>COUNTA(F41:AM41)</f>
        <v>1</v>
      </c>
      <c r="D41" s="15" t="s">
        <v>93</v>
      </c>
      <c r="E41" s="17">
        <f>SUM(F41:AM41)</f>
        <v>0.5</v>
      </c>
      <c r="F41" s="19"/>
      <c r="G41" s="19"/>
      <c r="H41" s="19"/>
      <c r="I41" s="11"/>
      <c r="J41" s="17">
        <v>0.5</v>
      </c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</row>
    <row r="42" spans="1:39" ht="12.75">
      <c r="A42" s="3"/>
      <c r="B42" s="10" t="s">
        <v>28</v>
      </c>
      <c r="C42" s="11">
        <f>COUNTA(F42:AM42)</f>
        <v>1</v>
      </c>
      <c r="D42" s="15" t="s">
        <v>94</v>
      </c>
      <c r="E42" s="17">
        <f>SUM(F42:AM42)</f>
        <v>0.5</v>
      </c>
      <c r="F42" s="19"/>
      <c r="G42" s="19"/>
      <c r="H42" s="19"/>
      <c r="I42" s="17">
        <v>0.5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</row>
    <row r="43" spans="2:39" ht="12.75">
      <c r="B43" s="16" t="s">
        <v>128</v>
      </c>
      <c r="C43" s="11">
        <f>COUNTA(F43:AM43)</f>
        <v>1</v>
      </c>
      <c r="D43" s="15" t="s">
        <v>95</v>
      </c>
      <c r="E43" s="17">
        <f>SUM(F43:AM43)</f>
        <v>0.5384615384615384</v>
      </c>
      <c r="F43" s="11"/>
      <c r="G43" s="11"/>
      <c r="H43" s="11"/>
      <c r="I43" s="11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>
        <v>0.5384615384615384</v>
      </c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</row>
    <row r="44" spans="1:39" ht="12.75">
      <c r="A44" s="3"/>
      <c r="B44" s="10" t="s">
        <v>4</v>
      </c>
      <c r="C44" s="11">
        <f>COUNTA(F44:AM44)</f>
        <v>1</v>
      </c>
      <c r="D44" s="15" t="s">
        <v>96</v>
      </c>
      <c r="E44" s="17">
        <f>SUM(F44:AM44)</f>
        <v>0.5625</v>
      </c>
      <c r="F44" s="19"/>
      <c r="G44" s="19"/>
      <c r="H44" s="19"/>
      <c r="I44" s="17">
        <v>0.5625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</row>
    <row r="45" spans="1:39" ht="12.75">
      <c r="A45" s="3"/>
      <c r="B45" s="10" t="s">
        <v>89</v>
      </c>
      <c r="C45" s="11">
        <f>COUNTA(F45:AM45)</f>
        <v>1</v>
      </c>
      <c r="D45" s="15" t="s">
        <v>97</v>
      </c>
      <c r="E45" s="17">
        <f>SUM(F45:AM45)</f>
        <v>0.625</v>
      </c>
      <c r="F45" s="11"/>
      <c r="G45" s="11"/>
      <c r="H45" s="11"/>
      <c r="I45" s="11"/>
      <c r="J45" s="17"/>
      <c r="K45" s="17"/>
      <c r="L45" s="17"/>
      <c r="M45" s="17"/>
      <c r="N45" s="17">
        <v>0.625</v>
      </c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</row>
    <row r="46" spans="2:39" ht="12.75">
      <c r="B46" s="16" t="s">
        <v>129</v>
      </c>
      <c r="C46" s="11">
        <f>COUNTA(F46:AM46)</f>
        <v>1</v>
      </c>
      <c r="D46" s="15" t="s">
        <v>105</v>
      </c>
      <c r="E46" s="17">
        <f>SUM(F46:AM46)</f>
        <v>0.6923076923076923</v>
      </c>
      <c r="F46" s="11"/>
      <c r="G46" s="11"/>
      <c r="H46" s="11"/>
      <c r="I46" s="11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>
        <v>0.6923076923076923</v>
      </c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</row>
    <row r="47" spans="2:39" ht="12.75">
      <c r="B47" s="16" t="s">
        <v>111</v>
      </c>
      <c r="C47" s="11">
        <f>COUNTA(F47:AM47)</f>
        <v>1</v>
      </c>
      <c r="D47" s="15" t="s">
        <v>106</v>
      </c>
      <c r="E47" s="17">
        <f>SUM(F47:AM47)</f>
        <v>0.7272727272727273</v>
      </c>
      <c r="F47" s="11"/>
      <c r="G47" s="11"/>
      <c r="H47" s="11"/>
      <c r="I47" s="11"/>
      <c r="J47" s="17"/>
      <c r="K47" s="17"/>
      <c r="L47" s="17"/>
      <c r="M47" s="17"/>
      <c r="N47" s="17"/>
      <c r="O47" s="17"/>
      <c r="P47" s="17"/>
      <c r="Q47" s="17">
        <v>0.7272727272727273</v>
      </c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</row>
    <row r="48" spans="1:39" ht="12.75">
      <c r="A48" s="3"/>
      <c r="B48" s="16" t="s">
        <v>62</v>
      </c>
      <c r="C48" s="11">
        <f>COUNTA(F48:AM48)</f>
        <v>1</v>
      </c>
      <c r="D48" s="15" t="s">
        <v>107</v>
      </c>
      <c r="E48" s="17">
        <f>SUM(F48:AM48)</f>
        <v>0.75</v>
      </c>
      <c r="F48" s="11"/>
      <c r="G48" s="11"/>
      <c r="H48" s="11"/>
      <c r="I48" s="11"/>
      <c r="J48" s="17"/>
      <c r="K48" s="17"/>
      <c r="L48" s="17">
        <v>0.75</v>
      </c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</row>
    <row r="49" spans="1:39" ht="12.75">
      <c r="A49" s="3"/>
      <c r="B49" s="10" t="s">
        <v>90</v>
      </c>
      <c r="C49" s="11">
        <f>COUNTA(F49:AM49)</f>
        <v>1</v>
      </c>
      <c r="D49" s="15" t="s">
        <v>108</v>
      </c>
      <c r="E49" s="17">
        <f>SUM(F49:AM49)</f>
        <v>0.75</v>
      </c>
      <c r="F49" s="11"/>
      <c r="G49" s="11"/>
      <c r="H49" s="11"/>
      <c r="I49" s="11"/>
      <c r="J49" s="17"/>
      <c r="K49" s="17"/>
      <c r="L49" s="17"/>
      <c r="M49" s="17"/>
      <c r="N49" s="17">
        <v>0.75</v>
      </c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</row>
    <row r="50" spans="2:39" ht="12.75">
      <c r="B50" s="16" t="s">
        <v>120</v>
      </c>
      <c r="C50" s="11">
        <f>COUNTA(F50:AM50)</f>
        <v>1</v>
      </c>
      <c r="D50" s="15" t="s">
        <v>114</v>
      </c>
      <c r="E50" s="17">
        <f>SUM(F50:AM50)</f>
        <v>0.75</v>
      </c>
      <c r="F50" s="11"/>
      <c r="G50" s="11"/>
      <c r="H50" s="11"/>
      <c r="I50" s="11"/>
      <c r="J50" s="17"/>
      <c r="K50" s="17"/>
      <c r="L50" s="17"/>
      <c r="M50" s="17"/>
      <c r="N50" s="17"/>
      <c r="O50" s="17"/>
      <c r="P50" s="17"/>
      <c r="Q50" s="17"/>
      <c r="R50" s="17">
        <v>0.75</v>
      </c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</row>
    <row r="51" spans="1:39" ht="12.75">
      <c r="A51" s="3"/>
      <c r="B51" s="16" t="s">
        <v>102</v>
      </c>
      <c r="C51" s="11">
        <f>COUNTA(F51:AM51)</f>
        <v>1</v>
      </c>
      <c r="D51" s="15" t="s">
        <v>115</v>
      </c>
      <c r="E51" s="17">
        <f>SUM(F51:AM51)</f>
        <v>0.7894736842105263</v>
      </c>
      <c r="F51" s="11"/>
      <c r="G51" s="11"/>
      <c r="H51" s="11"/>
      <c r="I51" s="11"/>
      <c r="J51" s="17"/>
      <c r="K51" s="17"/>
      <c r="L51" s="17"/>
      <c r="M51" s="17"/>
      <c r="N51" s="17"/>
      <c r="O51" s="17"/>
      <c r="P51" s="17">
        <v>0.7894736842105263</v>
      </c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</row>
    <row r="52" spans="2:39" ht="12.75">
      <c r="B52" s="1" t="s">
        <v>32</v>
      </c>
      <c r="C52" s="11">
        <f>COUNTA(F52:AM52)</f>
        <v>1</v>
      </c>
      <c r="D52" s="15" t="s">
        <v>116</v>
      </c>
      <c r="E52" s="17">
        <f>SUM(F52:AM52)</f>
        <v>0.8125</v>
      </c>
      <c r="F52" s="19"/>
      <c r="G52" s="19"/>
      <c r="H52" s="19"/>
      <c r="I52" s="17">
        <v>0.8125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</row>
    <row r="53" spans="1:39" ht="12.75">
      <c r="A53" s="3"/>
      <c r="B53" s="16" t="s">
        <v>77</v>
      </c>
      <c r="C53" s="11">
        <f>COUNTA(F53:AM53)</f>
        <v>1</v>
      </c>
      <c r="D53" s="15" t="s">
        <v>117</v>
      </c>
      <c r="E53" s="17">
        <f>SUM(F53:AM53)</f>
        <v>0.8571428571428571</v>
      </c>
      <c r="F53" s="11"/>
      <c r="G53" s="11"/>
      <c r="H53" s="11"/>
      <c r="I53" s="11"/>
      <c r="J53" s="17"/>
      <c r="K53" s="17"/>
      <c r="L53" s="17"/>
      <c r="M53" s="17">
        <v>0.8571428571428571</v>
      </c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</row>
    <row r="54" spans="2:39" ht="12.75">
      <c r="B54" s="10" t="s">
        <v>34</v>
      </c>
      <c r="C54" s="11">
        <f>COUNTA(F54:AM54)</f>
        <v>1</v>
      </c>
      <c r="D54" s="15" t="s">
        <v>121</v>
      </c>
      <c r="E54" s="17">
        <f>SUM(F54:AM54)</f>
        <v>0.9375</v>
      </c>
      <c r="F54" s="19"/>
      <c r="G54" s="19"/>
      <c r="H54" s="19"/>
      <c r="I54" s="17">
        <v>0.9375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</row>
    <row r="55" spans="1:39" ht="12.75">
      <c r="A55" s="3"/>
      <c r="B55" s="10" t="s">
        <v>103</v>
      </c>
      <c r="C55" s="11">
        <f>COUNTA(F55:AM55)</f>
        <v>1</v>
      </c>
      <c r="D55" s="15" t="s">
        <v>122</v>
      </c>
      <c r="E55" s="17">
        <f>SUM(F55:AM55)</f>
        <v>0.9473684210526315</v>
      </c>
      <c r="F55" s="11"/>
      <c r="G55" s="11"/>
      <c r="H55" s="11"/>
      <c r="I55" s="11"/>
      <c r="J55" s="17"/>
      <c r="K55" s="17"/>
      <c r="L55" s="17"/>
      <c r="M55" s="17"/>
      <c r="N55" s="17"/>
      <c r="O55" s="17"/>
      <c r="P55" s="17">
        <v>0.9473684210526315</v>
      </c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</row>
    <row r="56" spans="2:39" ht="12.75">
      <c r="B56" s="16" t="s">
        <v>35</v>
      </c>
      <c r="C56" s="11">
        <f>COUNTA(F56:AM56)</f>
        <v>1</v>
      </c>
      <c r="D56" s="15" t="s">
        <v>130</v>
      </c>
      <c r="E56" s="17">
        <f>SUM(F56:AM56)</f>
        <v>1</v>
      </c>
      <c r="F56" s="19"/>
      <c r="G56" s="19"/>
      <c r="H56" s="19"/>
      <c r="I56" s="17">
        <v>1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</row>
    <row r="57" spans="1:39" ht="12.75">
      <c r="A57" s="3"/>
      <c r="B57" s="16" t="s">
        <v>59</v>
      </c>
      <c r="C57" s="11">
        <f>COUNTA(F57:AM57)</f>
        <v>1</v>
      </c>
      <c r="D57" s="15" t="s">
        <v>131</v>
      </c>
      <c r="E57" s="17">
        <f>SUM(F57:AM57)</f>
        <v>1</v>
      </c>
      <c r="F57" s="11"/>
      <c r="G57" s="11"/>
      <c r="H57" s="11"/>
      <c r="I57" s="11"/>
      <c r="J57" s="17"/>
      <c r="K57" s="17"/>
      <c r="L57" s="17">
        <v>1</v>
      </c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</row>
    <row r="58" spans="2:39" ht="12.75">
      <c r="B58" s="16" t="s">
        <v>113</v>
      </c>
      <c r="C58" s="11">
        <f>COUNTA(F58:AM58)</f>
        <v>1</v>
      </c>
      <c r="D58" s="15" t="s">
        <v>132</v>
      </c>
      <c r="E58" s="17">
        <f>SUM(F58:AM58)</f>
        <v>1</v>
      </c>
      <c r="F58" s="11"/>
      <c r="G58" s="11"/>
      <c r="H58" s="11"/>
      <c r="I58" s="11"/>
      <c r="J58" s="17"/>
      <c r="K58" s="17"/>
      <c r="L58" s="17"/>
      <c r="M58" s="17"/>
      <c r="N58" s="17"/>
      <c r="O58" s="17"/>
      <c r="P58" s="17"/>
      <c r="Q58" s="17">
        <v>1</v>
      </c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</row>
    <row r="59" spans="2:39" ht="12.75">
      <c r="B59" s="16"/>
      <c r="C59" s="11"/>
      <c r="D59" s="15"/>
      <c r="E59" s="17"/>
      <c r="F59" s="11"/>
      <c r="G59" s="11"/>
      <c r="H59" s="11"/>
      <c r="I59" s="11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</row>
    <row r="60" spans="2:39" ht="12.75">
      <c r="B60" s="10"/>
      <c r="C60" s="11"/>
      <c r="D60" s="15"/>
      <c r="E60" s="11"/>
      <c r="F60" s="11"/>
      <c r="G60" s="11"/>
      <c r="H60" s="11"/>
      <c r="I60" s="11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</row>
    <row r="61" spans="2:3" ht="12.75">
      <c r="B61" s="2"/>
      <c r="C61" s="12"/>
    </row>
    <row r="62" spans="3:4" ht="12.75">
      <c r="C62" s="14"/>
      <c r="D62" s="12"/>
    </row>
    <row r="63" ht="12.75">
      <c r="D63" s="12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</dc:creator>
  <cp:keywords/>
  <dc:description/>
  <cp:lastModifiedBy>USER7</cp:lastModifiedBy>
  <cp:lastPrinted>2013-04-23T16:56:28Z</cp:lastPrinted>
  <dcterms:created xsi:type="dcterms:W3CDTF">2011-05-28T09:21:45Z</dcterms:created>
  <dcterms:modified xsi:type="dcterms:W3CDTF">2016-12-23T15:32:46Z</dcterms:modified>
  <cp:category/>
  <cp:version/>
  <cp:contentType/>
  <cp:contentStatus/>
</cp:coreProperties>
</file>