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4" sheetId="1" r:id="rId1"/>
    <sheet name="2013" sheetId="2" r:id="rId2"/>
    <sheet name="2013 BICI" sheetId="3" r:id="rId3"/>
    <sheet name="2012" sheetId="4" r:id="rId4"/>
    <sheet name="2011" sheetId="5" r:id="rId5"/>
    <sheet name="2010" sheetId="6" r:id="rId6"/>
    <sheet name="COMPARATIVA KM AÑOS" sheetId="7" r:id="rId7"/>
  </sheets>
  <definedNames/>
  <calcPr fullCalcOnLoad="1"/>
</workbook>
</file>

<file path=xl/sharedStrings.xml><?xml version="1.0" encoding="utf-8"?>
<sst xmlns="http://schemas.openxmlformats.org/spreadsheetml/2006/main" count="1030" uniqueCount="673">
  <si>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</si>
  <si>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</si>
  <si>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</si>
  <si>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</si>
  <si>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</si>
  <si>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</si>
  <si>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</si>
  <si>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</si>
  <si>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</si>
  <si>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</si>
  <si>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</si>
  <si>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</si>
  <si>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</si>
  <si>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</si>
  <si>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</si>
  <si>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</si>
  <si>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</si>
  <si>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</si>
  <si>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</si>
  <si>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FRANCISCO JAVIER ALBA</t>
  </si>
  <si>
    <t>AGUSTIN CASTRO  CARRASQUILLA</t>
  </si>
  <si>
    <t>JESUS LARA</t>
  </si>
  <si>
    <t>JAVIER VERGARA</t>
  </si>
  <si>
    <t>VICENTE GARCIA MOLINA</t>
  </si>
  <si>
    <t>ANTONIO CONTRERAS LEIVA</t>
  </si>
  <si>
    <t>MANUEL LARA  BUENDIA</t>
  </si>
  <si>
    <t>CARMELA ORTEGA AGUILAR</t>
  </si>
  <si>
    <t>JOSE JULIO JIMENEZ PEREZ</t>
  </si>
  <si>
    <t>RAFAEL HURTADO MARIN</t>
  </si>
  <si>
    <t>VICTOR MANUEL CAÑETE</t>
  </si>
  <si>
    <t>MIGUEL ANGEL JIMENEZ</t>
  </si>
  <si>
    <t>RUBEN SANCHEZ</t>
  </si>
  <si>
    <t>MANUEL LARA CANTIZANI</t>
  </si>
  <si>
    <t>FRANCICO MANUEL DORADO DIAZ</t>
  </si>
  <si>
    <t>VICENTE CAÑETE SANCHEZ</t>
  </si>
  <si>
    <t>MIGUEL CHACON BERJILLOS</t>
  </si>
  <si>
    <t>ANTONIO ARANDA MARQUEZ</t>
  </si>
  <si>
    <t>EUSEBIO ALVAREZ PRIEGO</t>
  </si>
  <si>
    <t>JUAN CARLOS JIMENEZ ESPEJO</t>
  </si>
  <si>
    <t>ANGEL RAFAEL BENITEZ TORO</t>
  </si>
  <si>
    <t>JUAN LUIS JIMENEZ MONTILLA</t>
  </si>
  <si>
    <t>RUTA CARLOS III 8-1-12</t>
  </si>
  <si>
    <t>MEDIA AYAMONTE 15-1-12</t>
  </si>
  <si>
    <t>MEDIA ALMERIA 29-1-12</t>
  </si>
  <si>
    <t>MEDIA TORREMOLINOS 5-2-12</t>
  </si>
  <si>
    <t>CROSS VILLANUEVA 5-2-12</t>
  </si>
  <si>
    <t>MEDIA PUENTE GENIL 10-2-12</t>
  </si>
  <si>
    <t>MARATON SEVILLA     19-2-12</t>
  </si>
  <si>
    <t>SUBIDA NAGUELES 28-2-12</t>
  </si>
  <si>
    <t>MEDIA MALAGA 18-3-12</t>
  </si>
  <si>
    <t>JUAN DE MATA CABALLERO</t>
  </si>
  <si>
    <t>TRAIL SUBBETICA 25-3-12</t>
  </si>
  <si>
    <t>MEDIA MADRID     1-4-12</t>
  </si>
  <si>
    <t>TRAIL SIERRA MORENA    18-3 12</t>
  </si>
  <si>
    <t>MARATON PARIS 15-4-12</t>
  </si>
  <si>
    <t>MILLA NUEVA CARTEYA 22-4-12</t>
  </si>
  <si>
    <t>MEDIA CADIZ 22-4-12</t>
  </si>
  <si>
    <t>CROSS ASOMADILLA 29-4-12</t>
  </si>
  <si>
    <t>MEDIA CASTRO 30-4-12</t>
  </si>
  <si>
    <t>TRIATLON TORRE DEL MAR 29-4</t>
  </si>
  <si>
    <t>DUATLON HERRERA 21-4</t>
  </si>
  <si>
    <t>TRIATLON MIJAS 25-3</t>
  </si>
  <si>
    <t>LOS CALIFAS     6-5</t>
  </si>
  <si>
    <t>C.P. ALAMEDA   12-5</t>
  </si>
  <si>
    <t>101 RONDA 12/13 -5</t>
  </si>
  <si>
    <t>MARATON EKIDEN    19-5</t>
  </si>
  <si>
    <t>CROSS LA RAMBLA    20-5</t>
  </si>
  <si>
    <t>TRIATLON SEVILLA   19-5</t>
  </si>
  <si>
    <t>CRUZ HUMILLADERO  13-5</t>
  </si>
  <si>
    <t>NOCTURNA CORDOBA 23-6</t>
  </si>
  <si>
    <t>CARRERA HERRERA 30-6</t>
  </si>
  <si>
    <t xml:space="preserve">JOSE MANUEL ESPARTERO </t>
  </si>
  <si>
    <t>CARLOS NICOT BENITO</t>
  </si>
  <si>
    <t>T. VILNVA RIO Y MINAS 28-7</t>
  </si>
  <si>
    <t>TRI CAS. GUARDAS   4-8</t>
  </si>
  <si>
    <t>SUBIDA AL VELETA      5-8</t>
  </si>
  <si>
    <t>NOC. DOS HERMANAS 30-6-12</t>
  </si>
  <si>
    <t>NOC. MONTURQUE 18-8-12</t>
  </si>
  <si>
    <t>T. INDIKETES 25-8-12</t>
  </si>
  <si>
    <t>TRAIL CARCABUEY 1-9-12</t>
  </si>
  <si>
    <t>TRIATLON CHICLANA  9-9-12</t>
  </si>
  <si>
    <t>CARRERA CAMPILLOS 16-9-12</t>
  </si>
  <si>
    <t>RAFAEL LARA GUTIERREZ</t>
  </si>
  <si>
    <t>RAFAEL CARMONA BURGOS</t>
  </si>
  <si>
    <t xml:space="preserve"> 2 LEGUAS BAENA 23-9-12</t>
  </si>
  <si>
    <t>SAN FERNANDO 26-5-12</t>
  </si>
  <si>
    <t>RUTA DEL ACEITE       7-10-12</t>
  </si>
  <si>
    <t>MARATON BERLIN     30-9-12</t>
  </si>
  <si>
    <t>MEDIA MARBELLA     30-9-12</t>
  </si>
  <si>
    <t>MEDIA CORDOBA-ALMODOVAR 30-9-12</t>
  </si>
  <si>
    <t>TITAN CADIZ        29-9-12</t>
  </si>
  <si>
    <t>URBANA DE NERJA   7-10-12</t>
  </si>
  <si>
    <t>LEGUA FERNAN NUÑEZ 12-10-12</t>
  </si>
  <si>
    <t>MEDIA LA CARLOTA 14-10-12</t>
  </si>
  <si>
    <t>C.POPULAR ALBAIDA    21-10-12</t>
  </si>
  <si>
    <t>C.POPULAR MALAGA    21-10-12</t>
  </si>
  <si>
    <t>MILLA MONTEMAR 17-6-12</t>
  </si>
  <si>
    <t>C.P. AGUILAR    10-10-12</t>
  </si>
  <si>
    <t>ULTRA TRAIL SUB.   27-10-12</t>
  </si>
  <si>
    <t>MEDIA DE    JAEN         28-10-12</t>
  </si>
  <si>
    <t>MEDIA CASTILLA LA MANCHA 28-10</t>
  </si>
  <si>
    <t>CLUB MARATON LUCENA 2012</t>
  </si>
  <si>
    <t>SANTUARIO CABRA      1-11-12</t>
  </si>
  <si>
    <t>CARRERA LUCENA   10-11-12</t>
  </si>
  <si>
    <t>FRANCISCO RAMIREZ</t>
  </si>
  <si>
    <t>MEDIA ANTEQUERA 11-11-12</t>
  </si>
  <si>
    <t>MEDIA DE CUENCA   11-11-12</t>
  </si>
  <si>
    <t>CLUB MARATON LUCENA 2011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</si>
  <si>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</si>
  <si>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</si>
  <si>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</si>
  <si>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</si>
  <si>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</si>
  <si>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</si>
  <si>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</si>
  <si>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</si>
  <si>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C.P. EL PALO 3-4-11</t>
  </si>
  <si>
    <t>MILLA NUEVA CARTELLA 10-4-11</t>
  </si>
  <si>
    <t xml:space="preserve"> MEDIA MARATON MALAGA   10-4-11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</si>
  <si>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</si>
  <si>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</si>
  <si>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</si>
  <si>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</si>
  <si>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</si>
  <si>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</si>
  <si>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</si>
  <si>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C.P. VILLA DE HERRERA   4-6-2011</t>
  </si>
  <si>
    <t>ARROYO DE LA MIEL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</si>
  <si>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</si>
  <si>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</si>
  <si>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</si>
  <si>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</si>
  <si>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</si>
  <si>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NOCTURNA DE MONTALBAN 2-7-2011</t>
  </si>
  <si>
    <t>S.S.BALLESTEROS 10-7-2011</t>
  </si>
  <si>
    <t>PRIEGO DE CORDOBA  29-5-2011</t>
  </si>
  <si>
    <t>SUBIDA AL VELETA 7-8-2011</t>
  </si>
  <si>
    <t>C.POPULAR ENCINAS REALES    11-9-2011</t>
  </si>
  <si>
    <t>2 LEGUAS BAENA 18-9-2011</t>
  </si>
  <si>
    <t>RUTA DEL ACEITE     25-9-2011</t>
  </si>
  <si>
    <t>MEDIA MARBELLA 25-9-2011</t>
  </si>
  <si>
    <t>MEDIA ALMODOVAR 2-10-2011</t>
  </si>
  <si>
    <t>URBANA VELEZ MALAGA 9-10-2011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</si>
  <si>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</si>
  <si>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</si>
  <si>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</si>
  <si>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</si>
  <si>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</si>
  <si>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</si>
  <si>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</si>
  <si>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</si>
  <si>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</si>
  <si>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</si>
  <si>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</si>
  <si>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</si>
  <si>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</si>
  <si>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</si>
  <si>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</si>
  <si>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</si>
  <si>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</si>
  <si>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</si>
  <si>
    <t>MEDIA CORDOBA 25-11-12</t>
  </si>
  <si>
    <t>CLUB MARATON LUCENA 2010</t>
  </si>
  <si>
    <t>FRANCISCO MANUEL DORADO DIAZ</t>
  </si>
  <si>
    <t>EUSEBIO ALVARES PRIEGO</t>
  </si>
  <si>
    <t>RUTA CARLOS III 10-1-10</t>
  </si>
  <si>
    <t>MARATON SEVILLA   14-2-10</t>
  </si>
  <si>
    <t>MEDIA MARATON CASTRO DEL RIO 11-4-10</t>
  </si>
  <si>
    <t xml:space="preserve"> MEDIA MARATON MALAGA   11-4-10</t>
  </si>
  <si>
    <t>MILLA NUEVA CARTEYA 18-4-10</t>
  </si>
  <si>
    <t>RUTA DE LOS ALCARAVANES 25-4-10</t>
  </si>
  <si>
    <t>METING BAENA       1-5-10</t>
  </si>
  <si>
    <t>CROS DE LA RAMBLA 2-5-10</t>
  </si>
  <si>
    <t>CARRERA DE LA MUJER CORDOBA 2-5-10</t>
  </si>
  <si>
    <t>SALESIANOS CORDOBA 16-5-10</t>
  </si>
  <si>
    <t>VILLA DE HERRERA   5-6-10</t>
  </si>
  <si>
    <t>CARRERA POPULAR DE PRIEGO 13-6-10</t>
  </si>
  <si>
    <t>MARIA AUXILIADORA MONTILLA   19-6-10</t>
  </si>
  <si>
    <t>NOCTURNA DE CORDOBA 26-6-10</t>
  </si>
  <si>
    <t xml:space="preserve">CARRERA DE LA MUSICA MONTALBAN 3-7-10 </t>
  </si>
  <si>
    <t>NOCTURNA DE LA CARLOTA 31-7-10</t>
  </si>
  <si>
    <t>NOCTURNA DE BELARCAZAR 7-8-10</t>
  </si>
  <si>
    <t>NOCTURNA HINOJOSA DEL DUQUE 14-8-10</t>
  </si>
  <si>
    <t>NOCTURNA VILLA DEL RIO 27-8-10</t>
  </si>
  <si>
    <t>MILLA DE PALMA DEL RIO 8-9-10</t>
  </si>
  <si>
    <t>CARRERA ENCINAS REALES   12-9-10</t>
  </si>
  <si>
    <t>II LEGUAS DE BAENA 19-9-10</t>
  </si>
  <si>
    <t>SUBIDA BAJONDILLO 17-9-10</t>
  </si>
  <si>
    <t>CARRERA SAN MIGUEL 18-9-10</t>
  </si>
  <si>
    <t>XXV MEDIA MARATON CORDOBA ALMODOVAR     26-9-10</t>
  </si>
  <si>
    <t>RUTA DEL ACEITE LA VICTORIA   3-10-10</t>
  </si>
  <si>
    <t>MEDIA MARATON LA CARLOTA   10-10-10</t>
  </si>
  <si>
    <t>VII LEGUA FERNAN NUÑEZ     12-10-10</t>
  </si>
  <si>
    <t>CROS ATEGUA ESPEJO   17-10-10</t>
  </si>
  <si>
    <t>PEÑARROYA PUEBLONUEVO 23-10-10</t>
  </si>
  <si>
    <t>CARRERA POPULAR AGUILAR  31-10-10</t>
  </si>
  <si>
    <t>SUBIDA SANTUARIO CABRA      1-11-10</t>
  </si>
  <si>
    <t>XII C. P. VIRGEN DE ARACELI      7-11-10</t>
  </si>
  <si>
    <t>RUTA DE LA MIEL HORNACHUELOS 14-11-10</t>
  </si>
  <si>
    <t>C. P. POZOBLANCO 21-11-10</t>
  </si>
  <si>
    <t>MARATON DE MALAGA    6-12-10</t>
  </si>
  <si>
    <t>PALMA DEL RIO            6-12-10</t>
  </si>
  <si>
    <t>MEDIA MARATON CORDOBA 28-11-10</t>
  </si>
  <si>
    <t>SAN SILVESTRE DE POSADAS 18-12-10</t>
  </si>
  <si>
    <t>SAN SILVESTRE DE MORILES 19-12-10</t>
  </si>
  <si>
    <t>MEDIA MARATON SEVILLA LOS PALACIOS           19-12-10</t>
  </si>
  <si>
    <t>VUELTA A LA LAGUNA DEL ARRECIFE 26-12-10</t>
  </si>
  <si>
    <t>MEDIA MARATON PUENTE GENIL        1-2-10</t>
  </si>
  <si>
    <t>NOCTURNA DE SEVILLA 30-9-10</t>
  </si>
  <si>
    <t>SAN SILVESTRE DE MADRID 31-12-10</t>
  </si>
  <si>
    <t>TOTAL KILOMETROS</t>
  </si>
  <si>
    <t>TOTAL PRUEBAS</t>
  </si>
  <si>
    <t>DUALON LA VALIENTE    1-12-12</t>
  </si>
  <si>
    <t>RUTE EN NAVIDAD   2-12-12</t>
  </si>
  <si>
    <t>MARATON MALAGA     9-12-12</t>
  </si>
  <si>
    <t>C.P.    PRIEGO       9-12-12-</t>
  </si>
  <si>
    <t>CROSS FATIMA    16-12-12</t>
  </si>
  <si>
    <t>SAN SILVESTRE MORILES 29-12</t>
  </si>
  <si>
    <t>SAN SILVESTRE CORDOBA 31-12-12</t>
  </si>
  <si>
    <t>CLUB MARATON LUCENA 2013</t>
  </si>
  <si>
    <t>FRANCISCO RAMIREZ GARCIA</t>
  </si>
  <si>
    <t>JESUS LARA CABALLERO</t>
  </si>
  <si>
    <t>RUBEN SANCHEZ CABALLERO</t>
  </si>
  <si>
    <t>JAVIER VERGARA SERRANO</t>
  </si>
  <si>
    <t>ANGEL CABALLERO GARCIA</t>
  </si>
  <si>
    <t>JUAN DIAZ VILLEGAS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</si>
  <si>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</si>
  <si>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</si>
  <si>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</si>
  <si>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</si>
  <si>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</si>
  <si>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</si>
  <si>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</si>
  <si>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</si>
  <si>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</si>
  <si>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</si>
  <si>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</si>
  <si>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</si>
  <si>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</si>
  <si>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</si>
  <si>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</si>
  <si>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</si>
  <si>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CARLOS MAILLO</t>
  </si>
  <si>
    <t>CAMPEONATO ANDALUCIA VETERANOS  26-2-12</t>
  </si>
  <si>
    <t>16º</t>
  </si>
  <si>
    <t>17º</t>
  </si>
  <si>
    <t>CLUB MARATON LUCENA 2013/          RANKING BICI</t>
  </si>
  <si>
    <t>JAIME ASTALS</t>
  </si>
  <si>
    <t>FRANCISCO J. OSUNA</t>
  </si>
  <si>
    <t>18º</t>
  </si>
  <si>
    <t>19º</t>
  </si>
  <si>
    <t>20º</t>
  </si>
  <si>
    <t>21º</t>
  </si>
  <si>
    <t>22º</t>
  </si>
  <si>
    <t>23º</t>
  </si>
  <si>
    <t>24º</t>
  </si>
  <si>
    <t>25º</t>
  </si>
  <si>
    <t>CARLOS MARTOS</t>
  </si>
  <si>
    <t>26º</t>
  </si>
  <si>
    <t>27º</t>
  </si>
  <si>
    <t>28º</t>
  </si>
  <si>
    <t xml:space="preserve">RUTA CARLOS III </t>
  </si>
  <si>
    <t xml:space="preserve">NOCHE DE SAN ANTON </t>
  </si>
  <si>
    <t xml:space="preserve">TRAIL VILLA DE ZALABI </t>
  </si>
  <si>
    <t xml:space="preserve">I MEDIA MARATON LOS TORUÑOS ALGAIDA              </t>
  </si>
  <si>
    <t xml:space="preserve">XI MILLA POPULAR NUEVA CARTEYA            </t>
  </si>
  <si>
    <t xml:space="preserve">X DUATLON VILLA DE HERRERA      </t>
  </si>
  <si>
    <r>
      <rPr>
        <sz val="8"/>
        <rFont val="Arial"/>
        <family val="2"/>
      </rPr>
      <t xml:space="preserve">I RUNNING </t>
    </r>
    <r>
      <rPr>
        <sz val="6"/>
        <rFont val="Arial"/>
        <family val="2"/>
      </rPr>
      <t xml:space="preserve">EXTREMO ALCALA </t>
    </r>
    <r>
      <rPr>
        <sz val="7"/>
        <rFont val="Arial"/>
        <family val="2"/>
      </rPr>
      <t>DE GUADAIRA</t>
    </r>
    <r>
      <rPr>
        <sz val="6"/>
        <rFont val="Arial"/>
        <family val="2"/>
      </rPr>
      <t xml:space="preserve">      </t>
    </r>
  </si>
  <si>
    <t xml:space="preserve">DESAFIO SUR EL TORCAL   </t>
  </si>
  <si>
    <t xml:space="preserve">C. P. SANTUARIO EL ARENAL        </t>
  </si>
  <si>
    <t xml:space="preserve">XXIII MEDIA MARATON MALAGA        </t>
  </si>
  <si>
    <t xml:space="preserve">III SUBBETICA TRAIL ZUHEROS       </t>
  </si>
  <si>
    <t xml:space="preserve">XIV C.P. PUENTE ROMANO        </t>
  </si>
  <si>
    <t xml:space="preserve">MEDIA MARATON TOLEDO        </t>
  </si>
  <si>
    <t xml:space="preserve">I CARRERA MONTAÑA VILLA DE RUTE </t>
  </si>
  <si>
    <t xml:space="preserve">XVII CP BARRIO CAÑERO CORDOBA          </t>
  </si>
  <si>
    <t xml:space="preserve">I COMBINADA SAFA BAENA </t>
  </si>
  <si>
    <t xml:space="preserve">XIV MEDIA MARATON ESPIEL-BELMEZ </t>
  </si>
  <si>
    <t xml:space="preserve">XVII MEDIA MARATON BAHIA DE CADIZ </t>
  </si>
  <si>
    <t xml:space="preserve">XV MEDIA MARATON ALORA-VALLE DEL SOL </t>
  </si>
  <si>
    <t xml:space="preserve">XXIX MARATON SEVILLA       </t>
  </si>
  <si>
    <t xml:space="preserve">CAMPEONATO ANDALUCIA PISTA CUBIERTA ANTEQUERA          </t>
  </si>
  <si>
    <t xml:space="preserve">CAMPEONATO ANDALUCIA CAMPO A TRAVES VILLAMANRIQUE DE LA MARQUESA </t>
  </si>
  <si>
    <t xml:space="preserve">XXIII MEDIA MARATON PUENTE GENIL </t>
  </si>
  <si>
    <t xml:space="preserve">CROSS BATALLA DE MUNDA </t>
  </si>
  <si>
    <t xml:space="preserve">MEDIA LA CARTUJA </t>
  </si>
  <si>
    <t xml:space="preserve">CROSS LAS ERILLAS    </t>
  </si>
  <si>
    <t xml:space="preserve">IX MARATON MTB BRIMZ GUZMAN EL BUENO                  </t>
  </si>
  <si>
    <t>XXXVI MARATON MADRID</t>
  </si>
  <si>
    <t>XX MEDIA MARATON DEL GUADAJOZ</t>
  </si>
  <si>
    <t>XXVII C. P. LOS CALIFAS</t>
  </si>
  <si>
    <t>XXX C.P. Mª AUXILIADORA</t>
  </si>
  <si>
    <t>XVI 101 KM RONDA</t>
  </si>
  <si>
    <t>XXV CROSS LA RAMBLA</t>
  </si>
  <si>
    <t>III ARROYO DE LA MIEL</t>
  </si>
  <si>
    <t>X C.P. NOCTURNA Mª AUXILIADORA MONTILLA</t>
  </si>
  <si>
    <t>I C.P.      GO FIT CORDOBA</t>
  </si>
  <si>
    <t>I MEDIA MARATON MARTOS</t>
  </si>
  <si>
    <t>XVIII MEDIA MARATON ALBACETE</t>
  </si>
  <si>
    <t>II CARRERA NOCTURNA LA GUIJARROSA</t>
  </si>
  <si>
    <t>I LEGUA Y XXIII MILLA TORRE DEL MAR</t>
  </si>
  <si>
    <t>VI C. P. NOCTURNA CARRERA DE LA MUSICA</t>
  </si>
  <si>
    <t>III NOCTURNA DE MONTEJAQUE</t>
  </si>
  <si>
    <t>I TRIATLON MEZQUITA CORDOBA</t>
  </si>
  <si>
    <t>XIV C.P. VILLA DE HERRERA</t>
  </si>
  <si>
    <t>XII NOCTURNA TROTACALLES CORDOBA</t>
  </si>
  <si>
    <t>29º</t>
  </si>
  <si>
    <t>30º</t>
  </si>
  <si>
    <t>CONCHI DIAZ</t>
  </si>
  <si>
    <t>31º</t>
  </si>
  <si>
    <t>XV PRUEBA DE FONDO RIO DILAR GRANADA</t>
  </si>
  <si>
    <t>III TRIATLON TORO LOCO SIERRA NEVADA OLIMPICO</t>
  </si>
  <si>
    <t>XXIX SUBIDA AL PICO VELETA</t>
  </si>
  <si>
    <t>II COMBINADA SUBIDA AL PICO VELETA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</si>
  <si>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</si>
  <si>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</si>
  <si>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</si>
  <si>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</si>
  <si>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</si>
  <si>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</si>
  <si>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</si>
  <si>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</si>
  <si>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</si>
  <si>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</si>
  <si>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</si>
  <si>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</si>
  <si>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</si>
  <si>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</si>
  <si>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</si>
  <si>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</si>
  <si>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 xml:space="preserve">CAMPEONATO ANDALUCIA 17-6-12 </t>
  </si>
  <si>
    <t>COLOR VIOLETA, MEJOR DATO SERIE HISTORICA</t>
  </si>
  <si>
    <t>COLOR VERDE, MEJOR DATO AÑO ANTERIOR PERO NO HISTORICO</t>
  </si>
  <si>
    <t>COLOR ROJO, PEOR DATO AÑO ANTERIOR</t>
  </si>
  <si>
    <t>XXXV MARATON POPULAR LA RAMBLA</t>
  </si>
  <si>
    <t>III KILOMETROS DE HISTORIA PARA MONTURQUE</t>
  </si>
  <si>
    <t>TRIATLON MEDIA DISTANCIA POSADAS</t>
  </si>
  <si>
    <t>II TRAIL NOCTURNO CASTILLA DE CARCABUEY</t>
  </si>
  <si>
    <t>II TRAIL LA HUELLA DEL BUHO</t>
  </si>
  <si>
    <t>VI MEMORIAL NACIONAL-331 ENCINAS REALES</t>
  </si>
  <si>
    <t>XVII C. P. VILLA DE CAMPILLOS</t>
  </si>
  <si>
    <t>XIX RUTA CIUDAD DE LUCENA MTB LA RELENGA</t>
  </si>
  <si>
    <t>IX CARRERA DE LA MUJER CORDOBA</t>
  </si>
  <si>
    <t>32º</t>
  </si>
  <si>
    <t>33º</t>
  </si>
  <si>
    <t>34º</t>
  </si>
  <si>
    <t>35º</t>
  </si>
  <si>
    <t>36º</t>
  </si>
  <si>
    <t>VII C. P.             2 LEGUAS CIUDAD DE BAENA</t>
  </si>
  <si>
    <t>IV DESAFIO DOÑANA</t>
  </si>
  <si>
    <t>I EKIDEN CIUDAD DE MONTILLA</t>
  </si>
  <si>
    <t>I DUATLON CROSS FUENTE CARRETEROS</t>
  </si>
  <si>
    <t>LUCAS CARMONA</t>
  </si>
  <si>
    <t>37º</t>
  </si>
  <si>
    <t>XXVIII MEDIA MARATON MARBELLA</t>
  </si>
  <si>
    <t>XXVII MEDIA MARATON CORDOBA ALMODOVAR</t>
  </si>
  <si>
    <t>TOTAL KM</t>
  </si>
  <si>
    <t>PARTICIPANTES</t>
  </si>
  <si>
    <t>ANTONIO ARROYO RUIZ</t>
  </si>
  <si>
    <t>MANOLO SERRANO BARRANCO</t>
  </si>
  <si>
    <t>III DUATLON LA RODA DE ANDALUCIA</t>
  </si>
  <si>
    <t>X C. P. RUTA DEL ACEITE</t>
  </si>
  <si>
    <t>I BERMAN TRIATLON LA LUZ</t>
  </si>
  <si>
    <t>VI DESAFIO SIERRA SUR JAEN</t>
  </si>
  <si>
    <t>XXXI MEDIA MARATON GRANADA</t>
  </si>
  <si>
    <t>57º CARRERA URBANA FERIA DE NERJA</t>
  </si>
  <si>
    <t>X LEGUA FERNAN NUÑEZ</t>
  </si>
  <si>
    <t>XIX CARRERA URBANA SAN PEDRO</t>
  </si>
  <si>
    <t>XXXV C. P. EL CORTE INGLES MALAGA</t>
  </si>
  <si>
    <t>VI CROSS LOS LLANOS DE DON JUAN</t>
  </si>
  <si>
    <t>38º</t>
  </si>
  <si>
    <t>39º</t>
  </si>
  <si>
    <t>40º</t>
  </si>
  <si>
    <t>41º</t>
  </si>
  <si>
    <t>V MARATON MTB DE LA SUBBETICA CIUDAD DE PRIEGO</t>
  </si>
  <si>
    <t>XVII C. P. CIUDAD DE AGUILAR DE LA FRONTERA</t>
  </si>
  <si>
    <t>DARIO CARMONA</t>
  </si>
  <si>
    <t>42º</t>
  </si>
  <si>
    <t>XXX C. P. VELEZ MALAGA</t>
  </si>
  <si>
    <t>XXIX SUBIDA PEDESTRE AL SANTUARIO VIRGEN DE LA SIERRA CABRA</t>
  </si>
  <si>
    <t>XV C. P. CIUDAD DE LUCENA</t>
  </si>
  <si>
    <t>43º</t>
  </si>
  <si>
    <t>JESUS PEREZ</t>
  </si>
  <si>
    <t>44º</t>
  </si>
  <si>
    <r>
      <rPr>
        <sz val="9"/>
        <rFont val="Arial"/>
        <family val="2"/>
      </rPr>
      <t xml:space="preserve">XXIX CROSS DEL ACEITE </t>
    </r>
    <r>
      <rPr>
        <sz val="5.6"/>
        <rFont val="Arial"/>
        <family val="2"/>
      </rPr>
      <t>TORREDONJIMENO</t>
    </r>
  </si>
  <si>
    <t>III DUATLON CIUDAD DE AGUILAR</t>
  </si>
  <si>
    <t>MIGUEL ANGEL JIMENEZ PEREZ</t>
  </si>
  <si>
    <t>II RUNNING VERTICAL PICO TIÑOSA</t>
  </si>
  <si>
    <t>II MEDIA MARATON ANTEQUERA</t>
  </si>
  <si>
    <t>45º</t>
  </si>
  <si>
    <t>XXIV C. P. CAÑADA REAL SORIANA VILLARRUBIA</t>
  </si>
  <si>
    <t>XXIX MEDIA MARATON CORDOBA</t>
  </si>
  <si>
    <r>
      <t xml:space="preserve">VI CROSS DEL HECHO </t>
    </r>
    <r>
      <rPr>
        <sz val="7"/>
        <rFont val="Arial"/>
        <family val="2"/>
      </rPr>
      <t>GUADALCAZAR</t>
    </r>
  </si>
  <si>
    <t>V C. P. RUTE EN NAVIDAD</t>
  </si>
  <si>
    <t>V LA VALIENTE POR ANDEX SANTIPONCE</t>
  </si>
  <si>
    <t>46º</t>
  </si>
  <si>
    <t>VIII C.P. PRIEGO DE CORDOBA</t>
  </si>
  <si>
    <t>IV MARATON MALAGA</t>
  </si>
  <si>
    <t>XXXV MEDIA MARATON SEVILLA LOS PALACIOS</t>
  </si>
  <si>
    <t>I CROSS DE NAVIDAD MONTILLA</t>
  </si>
  <si>
    <t>TRAIL SERIES ALBUÑUELAS</t>
  </si>
  <si>
    <t>XIV MEDIA MARATON GUADALAJARA</t>
  </si>
  <si>
    <t>TERE OSUNA DEL PINO</t>
  </si>
  <si>
    <t>47º</t>
  </si>
  <si>
    <t>XXXII CROSS DE FATIMA CORDOBA</t>
  </si>
  <si>
    <t>II CARRERA EL KILO BENAMEJI</t>
  </si>
  <si>
    <t>DANIEL HENARES</t>
  </si>
  <si>
    <t>JESUS PINEDA</t>
  </si>
  <si>
    <t>JESUS TRUJILLO</t>
  </si>
  <si>
    <t>VIII SAN SILVESTRE  MORILES</t>
  </si>
  <si>
    <t>48º</t>
  </si>
  <si>
    <t>49º</t>
  </si>
  <si>
    <t>50º</t>
  </si>
  <si>
    <t>GABRIEL GONZALES</t>
  </si>
  <si>
    <t>51º</t>
  </si>
  <si>
    <t>VII SAN SILVESTRE CANOVELLES (CATALUNYA)</t>
  </si>
  <si>
    <t>XXXI SAN SILVESTRE CORDOBA</t>
  </si>
  <si>
    <t>CLUB MARATON LUCENA 2014</t>
  </si>
  <si>
    <t>AÑO 2014</t>
  </si>
  <si>
    <t>XXXII RUTA CARLOS III ECIJA</t>
  </si>
  <si>
    <t>AGUSTIN CASTRO CARRASQUILLA</t>
  </si>
  <si>
    <t>XXXI CP NOCHE DE SAN ANTON JAEN</t>
  </si>
  <si>
    <t>ANTONIO MARIN SALAZAR</t>
  </si>
  <si>
    <t>FRANCISCO JESUS MARTINEZ CAMPAÑA</t>
  </si>
  <si>
    <t>RAFAEL TOLEDANO LOPEZ</t>
  </si>
  <si>
    <t>III TERNUA SNOW RUNNING SIERRA NEVADA</t>
  </si>
  <si>
    <r>
      <t xml:space="preserve">XXXII CROSS </t>
    </r>
    <r>
      <rPr>
        <sz val="6"/>
        <rFont val="Arial"/>
        <family val="2"/>
      </rPr>
      <t xml:space="preserve">INTERNACIONAL  </t>
    </r>
    <r>
      <rPr>
        <sz val="8"/>
        <rFont val="Arial"/>
        <family val="2"/>
      </rPr>
      <t>ITALICA</t>
    </r>
  </si>
  <si>
    <t>SALVADOR ENCABO SERVIAN</t>
  </si>
  <si>
    <t>XIX MEDIA MARATON ISLA DE LA CARTUJA</t>
  </si>
  <si>
    <t>XXIV CROSS NACIONAL COMARCA DE LOS PEDROCHES</t>
  </si>
  <si>
    <t>RAFAEL VALVERDE</t>
  </si>
  <si>
    <t>XVII MEDIA MARATON ALMERIA</t>
  </si>
  <si>
    <r>
      <t xml:space="preserve">XXV MEDIA MARATON </t>
    </r>
    <r>
      <rPr>
        <sz val="6.5"/>
        <rFont val="Arial"/>
        <family val="2"/>
      </rPr>
      <t>TORREMOLINOS</t>
    </r>
  </si>
  <si>
    <t>II CROSS BATALLA DE MUNDA MONTILLA</t>
  </si>
  <si>
    <t>XXIV MEDIA MARATON PUENTE GENIL</t>
  </si>
  <si>
    <t>MANUEL SERRANO BARRANCO</t>
  </si>
  <si>
    <t>JAIME ASTALS SUBIRATS</t>
  </si>
  <si>
    <t>DANIEL HENARES MONTILLA</t>
  </si>
  <si>
    <t>DARIO CARMONA BURGOS</t>
  </si>
  <si>
    <t>FRANCISCO JAVIER ALBA GARCIA</t>
  </si>
  <si>
    <t>I CARRERA SAN VALENTIN ZAMBRA</t>
  </si>
  <si>
    <t>II UMAX CANICROSS &amp; BIKEJORIND CIUDAD DE PRIEGO</t>
  </si>
  <si>
    <t>XXXI C. P. SANTISIMA TRINIDAD TRINITARIOS</t>
  </si>
  <si>
    <t>CAMPEONATO ANDALUCIA VETERANOS PISTA CUBIERTA ANTEQUERA</t>
  </si>
  <si>
    <t>MANUEL LARA BUENDIA</t>
  </si>
  <si>
    <t>XXX MARATON SEVILLA</t>
  </si>
  <si>
    <t>DANI ZAMORANO</t>
  </si>
  <si>
    <t>XVI C. P. ZOCO A ZOCO CORDOBA</t>
  </si>
  <si>
    <t>II CANICROSS CASTILLO DE MONTILLA</t>
  </si>
  <si>
    <t>II TRAIL CROSS CIUDAD DE MONTEJAQUE</t>
  </si>
  <si>
    <t>VIII C. P. VILLAFRANCA DE CORDOBA</t>
  </si>
  <si>
    <t>IV C. P. LA SALUD MENTAL CON EL DEPORTE HUELVA</t>
  </si>
  <si>
    <t>III DUATLON CROSS CIUDAD DE HINOJOSA</t>
  </si>
  <si>
    <t>XXV CAMPEONATOS DE ESPAÑA VETERANOS PISTA CUBIERTA ZARAGOZA</t>
  </si>
  <si>
    <t>8 y 9 mar 2014</t>
  </si>
  <si>
    <t>XV MEDIA MARATON ESPIEL BELMEZ</t>
  </si>
  <si>
    <t>II CxM VILLA DE RUTE</t>
  </si>
  <si>
    <t>XCVI CAMPEONATO DE ESPAÑA CAMPO A TRAVES</t>
  </si>
  <si>
    <t>XXIV MEDIA MARATON LISBOA</t>
  </si>
  <si>
    <t>II CARRERA DE MONTAÑA SIERRA DE DURCAL</t>
  </si>
  <si>
    <t>X MARATON MTB-TRAIL BRIMZ GUZMAN EL BUENO X SIERRA MORENA</t>
  </si>
  <si>
    <t>I TRAIL CIUDAD DE MALAGA</t>
  </si>
  <si>
    <t>XXVIII MEDIA MARATON BAHIA DE CADIZ</t>
  </si>
  <si>
    <t>XXVIII C. P. BARRIO DE CAÑERO</t>
  </si>
  <si>
    <t>C. P. LA BASCULA</t>
  </si>
  <si>
    <t>XV C. P. PUENTE ROMANO</t>
  </si>
  <si>
    <t>SERGIO HENARES MONTILLA</t>
  </si>
  <si>
    <t>II MEDIA MARATON TORUÑOS ALGAIDA</t>
  </si>
  <si>
    <t>II CARRERA URBANA ESETEPONA</t>
  </si>
  <si>
    <t>XXIV MEDIA MARATON MALAGA</t>
  </si>
  <si>
    <t>VIII MEDIA MARATON CACERES</t>
  </si>
  <si>
    <t>XXVIII C. P. SANTUARIO EL ARENAL</t>
  </si>
  <si>
    <t>I MEDIA MARATON LUCENA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</si>
  <si>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</si>
  <si>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</si>
  <si>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</si>
  <si>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</si>
  <si>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</si>
  <si>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</si>
  <si>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</si>
  <si>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</si>
  <si>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GABRIEL GONZALEZ BARRANCO</t>
  </si>
  <si>
    <t>ABELARDO SANCHEZ HERNANDEZ</t>
  </si>
  <si>
    <t>MANUEL ZAMORANO VERGARA</t>
  </si>
  <si>
    <t>RAFAEL LARA LOPEZ</t>
  </si>
  <si>
    <t>JAVI JIMENEZ JIMENEZ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</si>
  <si>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</si>
  <si>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</si>
  <si>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</si>
  <si>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</si>
  <si>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</si>
  <si>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</si>
  <si>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</si>
  <si>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</si>
  <si>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</si>
  <si>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</si>
  <si>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</si>
  <si>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</si>
  <si>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</si>
  <si>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</si>
  <si>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</si>
  <si>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</si>
  <si>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</si>
  <si>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</si>
  <si>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ANTONIO DAVID OSUNA PEREZ</t>
  </si>
  <si>
    <t>II MARATON DESAFIO TORCAL ANTEQUERA</t>
  </si>
  <si>
    <t>XIV MEETING CROSS CIUDAD DE BAENA</t>
  </si>
  <si>
    <t>JESUS TOLEDANO CANTERO</t>
  </si>
  <si>
    <t>65º</t>
  </si>
  <si>
    <t>V C. P. URBANA LA CAROLINA JAEN</t>
  </si>
  <si>
    <t>XXI CROSS DE LA ASOMADILLA CORDOBA</t>
  </si>
  <si>
    <t>I MEDIA MARATON VELEZ-MALAGA</t>
  </si>
  <si>
    <t>XXXVI C. P. EL PALO</t>
  </si>
  <si>
    <t>XX MEDIA MARATON CASTRO DEL RIO</t>
  </si>
  <si>
    <t>XXVIII C. P. LOS CALIFAS CORDOBA</t>
  </si>
  <si>
    <t>66º</t>
  </si>
  <si>
    <t>XXII C. P. NOCTURNA CARRION DE LOS CESPEDES SEVILLA</t>
  </si>
  <si>
    <t>XXXIV C. P. MARIA AUXILIADORA CORDOBA</t>
  </si>
  <si>
    <t>101 KM RONDA</t>
  </si>
  <si>
    <t>VII LEGUA URBANA INTERNACIONAL MANUEL PANCORBO TORREDELCAMPO</t>
  </si>
  <si>
    <t>III C. P. SAN ISIDRO DE LA ALAMEDA</t>
  </si>
  <si>
    <t>XXVI CROSS PRIMAVERA LA RAMBLA</t>
  </si>
  <si>
    <t>AITOR HURTADO LOPEZ</t>
  </si>
  <si>
    <t>V MARATON EKIDEN CORDOBA POR EQUIPOS</t>
  </si>
  <si>
    <t>XI C. P. NOCTURNA Mª AUXILIADORA MONTILLA</t>
  </si>
  <si>
    <t>C. P. BARRIO DE BELEN CABRA</t>
  </si>
  <si>
    <t>VI C. P. VILLANUEVA DEL ROSARIO MALAGA</t>
  </si>
  <si>
    <t>II LEGUA URBANA TORRE DEL MAR MALAGA</t>
  </si>
  <si>
    <t>XXXVII C. P. HINOJOSA DEL DUQUE CORDOBA</t>
  </si>
  <si>
    <t>NOCTURNA MONTEJAQUE MALAGA</t>
  </si>
  <si>
    <t>XII MILLA POPULAR NUEVA CARTEYA</t>
  </si>
  <si>
    <t>II MEDIA MARATON MARTOS Y 10 KM SALUDABLES</t>
  </si>
  <si>
    <t>JAVIER PEREZ CASTILLA</t>
  </si>
  <si>
    <t>67º</t>
  </si>
  <si>
    <t>X C. P. NOCTURNA DE LA LUNA LLENA MARMOLEJO</t>
  </si>
  <si>
    <t>XIII C. P. NOCTURNA TROTACALLES CORDOBA</t>
  </si>
  <si>
    <t>ANTONIO CARRETERO ALCANTARA</t>
  </si>
  <si>
    <t>DAVID MANJON CABEZA MUÑOZ</t>
  </si>
  <si>
    <t>II TRIATLON CIUDAD DE LA MEZQUITA CORDOBA</t>
  </si>
  <si>
    <t>68º</t>
  </si>
  <si>
    <t>69º</t>
  </si>
  <si>
    <t>JESUS DANIEL TRUJILLO CORDOBA</t>
  </si>
  <si>
    <t>XXV C. P. VILLA DE HERRERA SEVILLA</t>
  </si>
  <si>
    <t>XI C. P. RUTA DE LOS IBEROS JAEN</t>
  </si>
  <si>
    <t>III NOCTURNA DE LAS TRES MURALLAS RONDA</t>
  </si>
  <si>
    <t>XXVI C. P. CASARICHE MIGUEL RIOS SEVILLA</t>
  </si>
  <si>
    <t>PIÑON GRANDE II DUATLON CROSS JAMILENA</t>
  </si>
  <si>
    <t>XI C. P. SANTIAGO DE CALATRAVA JAEN</t>
  </si>
  <si>
    <t>C. P. NOCTURNA PUENTE GENIL</t>
  </si>
  <si>
    <t>CORRIDA DA JUMBO PORTIMAO PORTUGAL</t>
  </si>
  <si>
    <t>JUAN CARLOS ROMERO CRUCES</t>
  </si>
  <si>
    <t>70º</t>
  </si>
  <si>
    <t>XXX SUBIDA VELETA Y VIII MINISUBIDA</t>
  </si>
  <si>
    <t>VII CROSS LOS LLANOS DE DON JUAN</t>
  </si>
  <si>
    <t>C. P. NOCTURNA LA RAMBLA</t>
  </si>
  <si>
    <t>NOCTURNA ZUHEROS - DOÑA MENCIA</t>
  </si>
  <si>
    <t>IV NOCTURNA KILOMETROS POR LA HISTORIA MONTURQUE</t>
  </si>
  <si>
    <t>VI TRIATLON CROSS SPRINT CIUDAD DE ARCOS</t>
  </si>
  <si>
    <t>XI C. P. NOCTURNA VIRGEN DE LA AURORA CARCABUEY</t>
  </si>
  <si>
    <t>PACO MOLINA VALENZUELA</t>
  </si>
  <si>
    <t>71º</t>
  </si>
  <si>
    <t>VIII C. P. URBANA VILLA DEL RIO</t>
  </si>
  <si>
    <t>C. P. ASOCIACION CRECE "KILOMETROS CON CAUSA" MARBELLA</t>
  </si>
  <si>
    <t>III HUELLA DEL BUHO COLOMERA GRANADA</t>
  </si>
  <si>
    <t>III TRAIL NOCTURNO CARCABUEY</t>
  </si>
  <si>
    <t>III C. P. HUERTAS BAJAS DE CABRA</t>
  </si>
  <si>
    <t xml:space="preserve">VII C. P. NACIONAL 331 ENCINAS REALES </t>
  </si>
  <si>
    <t>XVIII MILLA URBANA PALMA DEL RIO</t>
  </si>
  <si>
    <t>V MILLA MORISCA PUEBLA DE CAZALLA</t>
  </si>
  <si>
    <t>I C. P. VILLA DE ZUHEROS</t>
  </si>
  <si>
    <t>XXIII CARRERA URBANA VILLA DE CAMPILLOS</t>
  </si>
  <si>
    <t>XXXII C. P. LA FUENSANTA CORDOBA</t>
  </si>
  <si>
    <t>ULTRA TRAIL SIERRA NEVADA</t>
  </si>
  <si>
    <t>III CROSS DE LA ALUBIADA LA BAÑEZA LEON</t>
  </si>
  <si>
    <t>VIII C. P. 2 LEGUAS DE BAENA</t>
  </si>
  <si>
    <t>MANUEL DIAZ CORRAL</t>
  </si>
  <si>
    <t>JOSE PLAZA CASTRO</t>
  </si>
  <si>
    <t>ALBERTO DEL PINO MARTINEZ</t>
  </si>
  <si>
    <t>MIGUEL CHACON BERGILLOS</t>
  </si>
  <si>
    <t>72º</t>
  </si>
  <si>
    <t>73º</t>
  </si>
  <si>
    <t>74º</t>
  </si>
  <si>
    <t>75º</t>
  </si>
  <si>
    <t>I TRAIL NOCTURNO SIERRA DE CORDOBA</t>
  </si>
  <si>
    <t>JESUS PEREZ TORRALBO</t>
  </si>
  <si>
    <t>II MEDIA MARATON EKIDEN  MONTILLA</t>
  </si>
  <si>
    <t>XXIX MEDIA MARATON MARBELLA</t>
  </si>
  <si>
    <t>FRANCISCO J. REYES FERNANDEZ</t>
  </si>
  <si>
    <t>II CARRERA URBANA EL TORCAL LA PAZ MALAGA</t>
  </si>
  <si>
    <t>XXIX MEDIA MARATON CORDOBA ALMODOVAR</t>
  </si>
  <si>
    <t>76º</t>
  </si>
  <si>
    <t>I MARATON Y MEDIA MARATON VIAS VERDES LA SUBBETICA</t>
  </si>
  <si>
    <t>JOSE CARLOS HURTADO MARJALIZO</t>
  </si>
  <si>
    <t>77º</t>
  </si>
  <si>
    <t>I MEDIA MARATON VILLA DUCAL OSUNA</t>
  </si>
  <si>
    <t>XXXII MEDIA MARATON GRANADA</t>
  </si>
  <si>
    <t>XI C. P. RUTA DEL ACEITE LA VICTORIA</t>
  </si>
  <si>
    <t>78º</t>
  </si>
  <si>
    <t>58º C. P. URBANA FERIA DE NERJA</t>
  </si>
  <si>
    <t>III CXM CASTIL DE CAMPOS PRIEGO</t>
  </si>
  <si>
    <t>IV DUATLON LA RODA DE ANDALUCIA</t>
  </si>
  <si>
    <t>XI LEGUA VILLA DE FERNAN NUÑEZ</t>
  </si>
  <si>
    <t>LA 36EME EDITION DES 20 KM PARIS</t>
  </si>
  <si>
    <t>XX MEDIA MARATON LA CARLOTA Y IV 7 KM</t>
  </si>
  <si>
    <t>XXXI C. P. CROSS SAN RAFAEL DE LA ALBAIDA</t>
  </si>
  <si>
    <t>XXXVI C. P. EL CORTE INGLES MALAGA</t>
  </si>
  <si>
    <t>I C. P. HERMANDAD DE LA VICTORIA HUELVA</t>
  </si>
  <si>
    <t>XVIII C. P. CIUDAD DE AGUILAR</t>
  </si>
  <si>
    <t>MIGUEL ANGEL BOTELLA</t>
  </si>
  <si>
    <t>ANTONIO LUIS GARCIA GONZALEZ</t>
  </si>
  <si>
    <t>VICTOR MANUEL RAMIREZ LOPEZ</t>
  </si>
  <si>
    <t>79º</t>
  </si>
  <si>
    <t>80º</t>
  </si>
  <si>
    <t>81º</t>
  </si>
  <si>
    <t>VIII C. P. VILLANUEVA DEL TRABUCO</t>
  </si>
  <si>
    <t>XXI MEDIA MARATON VOIE ROYALE SAINT DENIS</t>
  </si>
  <si>
    <t>XXX SUBIDA PEDESTRE AL SANTUARIO VIRGEN DE LA SIERRA DE CABRA</t>
  </si>
  <si>
    <t>XXVI C. P. CIUDAD DE LUCENA</t>
  </si>
  <si>
    <t>FRANCISCO MANUEL AGUILAR SERRANO</t>
  </si>
  <si>
    <t>RAFAEL CANO PEREZ</t>
  </si>
  <si>
    <t>FRANCISCO MORALES BAENA</t>
  </si>
  <si>
    <t>82º</t>
  </si>
  <si>
    <t>83º</t>
  </si>
  <si>
    <t>84º</t>
  </si>
  <si>
    <t>II MARATON CIUDAD DE MURCIA</t>
  </si>
  <si>
    <t>CAMPEONATO DE ESPAÑA DEL EJERCITO DEL AIRE ALBACETE</t>
  </si>
  <si>
    <r>
      <rPr>
        <sz val="8"/>
        <rFont val="Arial"/>
        <family val="2"/>
      </rPr>
      <t xml:space="preserve">XVI RUTA DE LA MIEL </t>
    </r>
    <r>
      <rPr>
        <sz val="6"/>
        <rFont val="Arial"/>
        <family val="2"/>
      </rPr>
      <t>HORNACHUELOS</t>
    </r>
  </si>
  <si>
    <t>III RUNNING VERTICAL PICO TIÑOSA</t>
  </si>
  <si>
    <t>I TRAIL SIERRA DE LAS NIEVES MARBELLA</t>
  </si>
  <si>
    <t>II MEMORIAL JAVIER POZO POZO</t>
  </si>
  <si>
    <t>XVII C. P. CONTRA LA DROGA ESTEPA</t>
  </si>
  <si>
    <t>II C. P. VIA VERDE LA SUBBETICA</t>
  </si>
  <si>
    <t>VIII TRAVESIA MARISMAS DEL ODIEL HUELVA</t>
  </si>
  <si>
    <t>III MEDIA MARATON ANTEQUERA</t>
  </si>
  <si>
    <t>XV C. P. CAÑADA REAL SORIANA VILLARRUBIA</t>
  </si>
  <si>
    <t>IV DUATLON CROSS CIUDAD DE AGUILAR</t>
  </si>
  <si>
    <t>II BEAS DE GRANADA</t>
  </si>
  <si>
    <r>
      <rPr>
        <sz val="9"/>
        <rFont val="Arial"/>
        <family val="2"/>
      </rPr>
      <t>XXVII CROSS DE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TORREMOLINOS</t>
    </r>
  </si>
  <si>
    <t>IV LA VALIENTE POR ANDEX</t>
  </si>
  <si>
    <t>XXX MEDIA MARATON CORDOBA</t>
  </si>
  <si>
    <t>JOSE MANUEL DEL PINO MARTINEZ</t>
  </si>
  <si>
    <t>JOSE ANTONIO PINEDA</t>
  </si>
  <si>
    <t>JUAN PEREZ BLANCAS</t>
  </si>
  <si>
    <t>JUAN CRISTOBAL ORTEGA NUÑEZ</t>
  </si>
  <si>
    <t>JERONIMO MOLERO PINO</t>
  </si>
  <si>
    <t>85º</t>
  </si>
  <si>
    <t>86º</t>
  </si>
  <si>
    <t>87º</t>
  </si>
  <si>
    <t>88º</t>
  </si>
  <si>
    <t>C. P. PARQUE DEL AGUA ZARAGOZA</t>
  </si>
  <si>
    <t>VI C. P. RUTE EN NAVIDAD</t>
  </si>
  <si>
    <t>V MARATON MALAGA</t>
  </si>
  <si>
    <t>IX C. P. CIUDAD DE PRIEGO</t>
  </si>
  <si>
    <t>C. P. NAVIDAD MIGUEL RIOS PUENTE GENIL</t>
  </si>
  <si>
    <t>I CANICROSS VILLA DE MONTEJAQUE</t>
  </si>
  <si>
    <t>MIGUEL JIMENEZ PEREZ</t>
  </si>
  <si>
    <t>89º</t>
  </si>
  <si>
    <t>II CROSS DE NAVIDAD CIUDAD DE MONTILLA</t>
  </si>
  <si>
    <t>C. P. NOCTURNA DE GRANADA</t>
  </si>
  <si>
    <t>XXXIII CROSS DE NAVIDAD DE FATIMA CORDOBA</t>
  </si>
  <si>
    <t>I DUATLON CROSS CIUDAD DE ANTEQUERA</t>
  </si>
  <si>
    <t>III MEDIA MARATON MONTAÑA ALBUÑUELAS</t>
  </si>
  <si>
    <t>I CARRERA SOLIDARIA NINGUN NIÑO SIN JUGUETE</t>
  </si>
  <si>
    <t>III C. P. KILO DE BENAMEJI</t>
  </si>
  <si>
    <t>VIII SAN SILVESTRE MORILES</t>
  </si>
  <si>
    <t>JESUS MOLERO SERENA</t>
  </si>
  <si>
    <t>DAVID GOMEZ</t>
  </si>
  <si>
    <t>JOSE MARIA AROCA ROJAS</t>
  </si>
  <si>
    <t>I SAN SILVESTRE ESPEJO</t>
  </si>
  <si>
    <t>XXXII SAN SILVESTRE CORDOBA</t>
  </si>
  <si>
    <t>90º</t>
  </si>
  <si>
    <t>91º</t>
  </si>
  <si>
    <t>92º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</si>
</sst>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60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5.6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3" fontId="1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8" xfId="0" applyFill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 wrapText="1"/>
    </xf>
    <xf numFmtId="3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justify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wrapText="1"/>
    </xf>
    <xf numFmtId="0" fontId="2" fillId="3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0" fillId="33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vertical="justify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Continuous" vertical="justify"/>
    </xf>
    <xf numFmtId="0" fontId="0" fillId="33" borderId="25" xfId="0" applyFill="1" applyBorder="1" applyAlignment="1">
      <alignment horizontal="center" vertical="distributed"/>
    </xf>
    <xf numFmtId="0" fontId="0" fillId="33" borderId="25" xfId="0" applyFill="1" applyBorder="1" applyAlignment="1">
      <alignment horizontal="centerContinuous" vertical="distributed"/>
    </xf>
    <xf numFmtId="0" fontId="0" fillId="33" borderId="25" xfId="0" applyFill="1" applyBorder="1" applyAlignment="1">
      <alignment horizontal="center" vertical="justify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3" fontId="0" fillId="0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justify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56" fillId="37" borderId="0" xfId="0" applyFont="1" applyFill="1" applyBorder="1" applyAlignment="1">
      <alignment/>
    </xf>
    <xf numFmtId="0" fontId="56" fillId="37" borderId="0" xfId="0" applyFont="1" applyFill="1" applyAlignment="1">
      <alignment/>
    </xf>
    <xf numFmtId="3" fontId="56" fillId="37" borderId="0" xfId="0" applyNumberFormat="1" applyFont="1" applyFill="1" applyAlignment="1">
      <alignment/>
    </xf>
    <xf numFmtId="0" fontId="56" fillId="37" borderId="0" xfId="0" applyFont="1" applyFill="1" applyBorder="1" applyAlignment="1">
      <alignment horizontal="right"/>
    </xf>
    <xf numFmtId="1" fontId="56" fillId="37" borderId="0" xfId="0" applyNumberFormat="1" applyFont="1" applyFill="1" applyAlignment="1">
      <alignment/>
    </xf>
    <xf numFmtId="0" fontId="56" fillId="37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35" borderId="1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5" fontId="0" fillId="33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14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35" borderId="14" xfId="0" applyFont="1" applyFill="1" applyBorder="1" applyAlignment="1">
      <alignment/>
    </xf>
    <xf numFmtId="165" fontId="4" fillId="33" borderId="35" xfId="0" applyNumberFormat="1" applyFont="1" applyFill="1" applyBorder="1" applyAlignment="1">
      <alignment horizontal="center" vertical="center" wrapText="1"/>
    </xf>
    <xf numFmtId="0" fontId="0" fillId="38" borderId="14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5" borderId="34" xfId="0" applyFont="1" applyFill="1" applyBorder="1" applyAlignment="1">
      <alignment horizontal="center" vertical="center" wrapText="1"/>
    </xf>
    <xf numFmtId="165" fontId="0" fillId="35" borderId="35" xfId="0" applyNumberFormat="1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  <xf numFmtId="0" fontId="5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99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12" max="12" width="11.7109375" style="0" customWidth="1"/>
    <col min="52" max="52" width="11.421875" style="0" customWidth="1"/>
    <col min="55" max="55" width="12.00390625" style="0" customWidth="1"/>
    <col min="136" max="136" width="11.57421875" style="0" customWidth="1"/>
  </cols>
  <sheetData>
    <row r="1" spans="2:154" ht="45" customHeight="1" thickTop="1">
      <c r="B1" s="149" t="s">
        <v>417</v>
      </c>
      <c r="C1" s="151" t="s">
        <v>1</v>
      </c>
      <c r="D1" s="153" t="s">
        <v>0</v>
      </c>
      <c r="E1" s="116" t="s">
        <v>419</v>
      </c>
      <c r="F1" s="118" t="s">
        <v>421</v>
      </c>
      <c r="G1" s="118" t="s">
        <v>425</v>
      </c>
      <c r="H1" s="118" t="s">
        <v>426</v>
      </c>
      <c r="I1" s="118" t="s">
        <v>428</v>
      </c>
      <c r="J1" s="121" t="s">
        <v>429</v>
      </c>
      <c r="K1" s="116" t="s">
        <v>431</v>
      </c>
      <c r="L1" s="118" t="s">
        <v>432</v>
      </c>
      <c r="M1" s="118" t="s">
        <v>433</v>
      </c>
      <c r="N1" s="118" t="s">
        <v>434</v>
      </c>
      <c r="O1" s="118" t="s">
        <v>440</v>
      </c>
      <c r="P1" s="122" t="s">
        <v>441</v>
      </c>
      <c r="Q1" s="118" t="s">
        <v>442</v>
      </c>
      <c r="R1" s="121" t="s">
        <v>443</v>
      </c>
      <c r="S1" s="116" t="s">
        <v>445</v>
      </c>
      <c r="T1" s="118" t="s">
        <v>447</v>
      </c>
      <c r="U1" s="118" t="s">
        <v>448</v>
      </c>
      <c r="V1" s="118" t="s">
        <v>449</v>
      </c>
      <c r="W1" s="119" t="s">
        <v>453</v>
      </c>
      <c r="X1" s="118" t="s">
        <v>450</v>
      </c>
      <c r="Y1" s="121" t="s">
        <v>451</v>
      </c>
      <c r="Z1" s="118" t="s">
        <v>452</v>
      </c>
      <c r="AA1" s="118" t="s">
        <v>455</v>
      </c>
      <c r="AB1" s="116" t="s">
        <v>456</v>
      </c>
      <c r="AC1" s="121" t="s">
        <v>457</v>
      </c>
      <c r="AD1" s="116" t="s">
        <v>458</v>
      </c>
      <c r="AE1" s="118" t="s">
        <v>459</v>
      </c>
      <c r="AF1" s="120" t="s">
        <v>460</v>
      </c>
      <c r="AG1" s="116" t="s">
        <v>461</v>
      </c>
      <c r="AH1" s="118" t="s">
        <v>462</v>
      </c>
      <c r="AI1" s="116" t="s">
        <v>463</v>
      </c>
      <c r="AJ1" s="116" t="s">
        <v>464</v>
      </c>
      <c r="AK1" s="125" t="s">
        <v>468</v>
      </c>
      <c r="AL1" s="116" t="s">
        <v>465</v>
      </c>
      <c r="AM1" s="118" t="s">
        <v>467</v>
      </c>
      <c r="AN1" s="116" t="s">
        <v>469</v>
      </c>
      <c r="AO1" s="116" t="s">
        <v>470</v>
      </c>
      <c r="AP1" s="116" t="s">
        <v>471</v>
      </c>
      <c r="AQ1" s="116" t="s">
        <v>472</v>
      </c>
      <c r="AR1" s="118" t="s">
        <v>505</v>
      </c>
      <c r="AS1" s="118" t="s">
        <v>506</v>
      </c>
      <c r="AT1" s="118" t="s">
        <v>509</v>
      </c>
      <c r="AU1" s="118" t="s">
        <v>510</v>
      </c>
      <c r="AV1" s="118" t="s">
        <v>511</v>
      </c>
      <c r="AW1" s="116" t="s">
        <v>512</v>
      </c>
      <c r="AX1" s="118" t="s">
        <v>513</v>
      </c>
      <c r="AY1" s="118" t="s">
        <v>514</v>
      </c>
      <c r="AZ1" s="121" t="s">
        <v>516</v>
      </c>
      <c r="BA1" s="125" t="s">
        <v>518</v>
      </c>
      <c r="BB1" s="118" t="s">
        <v>517</v>
      </c>
      <c r="BC1" s="120" t="s">
        <v>519</v>
      </c>
      <c r="BD1" s="118" t="s">
        <v>520</v>
      </c>
      <c r="BE1" s="118" t="s">
        <v>521</v>
      </c>
      <c r="BF1" s="118" t="s">
        <v>523</v>
      </c>
      <c r="BG1" s="118" t="s">
        <v>524</v>
      </c>
      <c r="BH1" s="118" t="s">
        <v>525</v>
      </c>
      <c r="BI1" s="118" t="s">
        <v>526</v>
      </c>
      <c r="BJ1" s="118" t="s">
        <v>529</v>
      </c>
      <c r="BK1" s="118" t="s">
        <v>528</v>
      </c>
      <c r="BL1" s="118" t="s">
        <v>527</v>
      </c>
      <c r="BM1" s="118" t="s">
        <v>530</v>
      </c>
      <c r="BN1" s="121" t="s">
        <v>534</v>
      </c>
      <c r="BO1" s="121" t="s">
        <v>531</v>
      </c>
      <c r="BP1" s="118" t="s">
        <v>535</v>
      </c>
      <c r="BQ1" s="118" t="s">
        <v>542</v>
      </c>
      <c r="BR1" s="118" t="s">
        <v>538</v>
      </c>
      <c r="BS1" s="118" t="s">
        <v>543</v>
      </c>
      <c r="BT1" s="118" t="s">
        <v>544</v>
      </c>
      <c r="BU1" s="118" t="s">
        <v>545</v>
      </c>
      <c r="BV1" s="121" t="s">
        <v>546</v>
      </c>
      <c r="BW1" s="118" t="s">
        <v>547</v>
      </c>
      <c r="BX1" s="118" t="s">
        <v>548</v>
      </c>
      <c r="BY1" s="118" t="s">
        <v>549</v>
      </c>
      <c r="BZ1" s="125" t="s">
        <v>552</v>
      </c>
      <c r="CA1" s="125" t="s">
        <v>554</v>
      </c>
      <c r="CB1" s="118" t="s">
        <v>553</v>
      </c>
      <c r="CC1" s="118" t="s">
        <v>555</v>
      </c>
      <c r="CD1" s="121" t="s">
        <v>558</v>
      </c>
      <c r="CE1" s="120" t="s">
        <v>556</v>
      </c>
      <c r="CF1" s="118" t="s">
        <v>557</v>
      </c>
      <c r="CG1" s="118" t="s">
        <v>561</v>
      </c>
      <c r="CH1" s="118" t="s">
        <v>563</v>
      </c>
      <c r="CI1" s="118" t="s">
        <v>564</v>
      </c>
      <c r="CJ1" s="118" t="s">
        <v>565</v>
      </c>
      <c r="CK1" s="120" t="s">
        <v>562</v>
      </c>
      <c r="CL1" s="118" t="s">
        <v>566</v>
      </c>
      <c r="CM1" s="118" t="s">
        <v>567</v>
      </c>
      <c r="CN1" s="118" t="s">
        <v>568</v>
      </c>
      <c r="CO1" s="118" t="s">
        <v>569</v>
      </c>
      <c r="CP1" s="118" t="s">
        <v>572</v>
      </c>
      <c r="CQ1" s="118" t="s">
        <v>570</v>
      </c>
      <c r="CR1" s="118" t="s">
        <v>571</v>
      </c>
      <c r="CS1" s="146" t="s">
        <v>583</v>
      </c>
      <c r="CT1" s="118" t="s">
        <v>573</v>
      </c>
      <c r="CU1" s="125" t="s">
        <v>574</v>
      </c>
      <c r="CV1" s="118" t="s">
        <v>585</v>
      </c>
      <c r="CW1" s="116" t="s">
        <v>586</v>
      </c>
      <c r="CX1" s="118" t="s">
        <v>588</v>
      </c>
      <c r="CY1" s="118" t="s">
        <v>589</v>
      </c>
      <c r="CZ1" s="148" t="s">
        <v>591</v>
      </c>
      <c r="DA1" s="118" t="s">
        <v>594</v>
      </c>
      <c r="DB1" s="125" t="s">
        <v>595</v>
      </c>
      <c r="DC1" s="125" t="s">
        <v>596</v>
      </c>
      <c r="DD1" s="118" t="s">
        <v>598</v>
      </c>
      <c r="DE1" s="118" t="s">
        <v>599</v>
      </c>
      <c r="DF1" s="125" t="s">
        <v>600</v>
      </c>
      <c r="DG1" s="118" t="s">
        <v>601</v>
      </c>
      <c r="DH1" s="118" t="s">
        <v>602</v>
      </c>
      <c r="DI1" s="118" t="s">
        <v>603</v>
      </c>
      <c r="DJ1" s="118" t="s">
        <v>604</v>
      </c>
      <c r="DK1" s="118" t="s">
        <v>605</v>
      </c>
      <c r="DL1" s="118" t="s">
        <v>606</v>
      </c>
      <c r="DM1" s="125" t="s">
        <v>607</v>
      </c>
      <c r="DN1" s="118" t="s">
        <v>614</v>
      </c>
      <c r="DO1" s="118" t="s">
        <v>615</v>
      </c>
      <c r="DP1" s="120" t="s">
        <v>616</v>
      </c>
      <c r="DQ1" s="125" t="s">
        <v>617</v>
      </c>
      <c r="DR1" s="125" t="s">
        <v>624</v>
      </c>
      <c r="DS1" s="121" t="s">
        <v>625</v>
      </c>
      <c r="DT1" s="118" t="s">
        <v>628</v>
      </c>
      <c r="DU1" s="120" t="s">
        <v>626</v>
      </c>
      <c r="DV1" s="125" t="s">
        <v>627</v>
      </c>
      <c r="DW1" s="125" t="s">
        <v>629</v>
      </c>
      <c r="DX1" s="125" t="s">
        <v>631</v>
      </c>
      <c r="DY1" s="118" t="s">
        <v>649</v>
      </c>
      <c r="DZ1" s="118" t="s">
        <v>630</v>
      </c>
      <c r="EA1" s="118" t="s">
        <v>632</v>
      </c>
      <c r="EB1" s="125" t="s">
        <v>633</v>
      </c>
      <c r="EC1" s="118" t="s">
        <v>634</v>
      </c>
      <c r="ED1" s="118" t="s">
        <v>635</v>
      </c>
      <c r="EE1" s="125" t="s">
        <v>636</v>
      </c>
      <c r="EF1" s="121" t="s">
        <v>637</v>
      </c>
      <c r="EG1" s="118" t="s">
        <v>638</v>
      </c>
      <c r="EH1" s="125" t="s">
        <v>639</v>
      </c>
      <c r="EI1" s="125" t="s">
        <v>650</v>
      </c>
      <c r="EJ1" s="125" t="s">
        <v>651</v>
      </c>
      <c r="EK1" s="118" t="s">
        <v>652</v>
      </c>
      <c r="EL1" s="118" t="s">
        <v>653</v>
      </c>
      <c r="EM1" s="118" t="s">
        <v>654</v>
      </c>
      <c r="EN1" s="118" t="s">
        <v>657</v>
      </c>
      <c r="EO1" s="118" t="s">
        <v>658</v>
      </c>
      <c r="EP1" s="118" t="s">
        <v>659</v>
      </c>
      <c r="EQ1" s="118" t="s">
        <v>660</v>
      </c>
      <c r="ER1" s="118" t="s">
        <v>661</v>
      </c>
      <c r="ES1" s="118" t="s">
        <v>662</v>
      </c>
      <c r="ET1" s="125" t="s">
        <v>663</v>
      </c>
      <c r="EU1" s="125" t="s">
        <v>664</v>
      </c>
      <c r="EV1" s="125" t="s">
        <v>668</v>
      </c>
      <c r="EW1" s="118" t="s">
        <v>669</v>
      </c>
      <c r="EX1" s="116"/>
    </row>
    <row r="2" spans="2:154" s="124" customFormat="1" ht="12.75" customHeight="1">
      <c r="B2" s="150"/>
      <c r="C2" s="152"/>
      <c r="D2" s="154"/>
      <c r="E2" s="123">
        <v>41651</v>
      </c>
      <c r="F2" s="123">
        <v>41655</v>
      </c>
      <c r="G2" s="123">
        <v>41657</v>
      </c>
      <c r="H2" s="123">
        <v>41658</v>
      </c>
      <c r="I2" s="123">
        <v>41665</v>
      </c>
      <c r="J2" s="123">
        <v>41665</v>
      </c>
      <c r="K2" s="123">
        <v>41672</v>
      </c>
      <c r="L2" s="123">
        <v>41672</v>
      </c>
      <c r="M2" s="123">
        <v>41672</v>
      </c>
      <c r="N2" s="123">
        <v>41679</v>
      </c>
      <c r="O2" s="123">
        <v>41686</v>
      </c>
      <c r="P2" s="123">
        <v>41686</v>
      </c>
      <c r="Q2" s="123">
        <v>41693</v>
      </c>
      <c r="R2" s="123">
        <v>41693</v>
      </c>
      <c r="S2" s="123">
        <v>41693</v>
      </c>
      <c r="T2" s="123">
        <v>41698</v>
      </c>
      <c r="U2" s="123">
        <v>41699</v>
      </c>
      <c r="V2" s="123">
        <v>41700</v>
      </c>
      <c r="W2" s="143" t="s">
        <v>454</v>
      </c>
      <c r="X2" s="123">
        <v>41707</v>
      </c>
      <c r="Y2" s="123">
        <v>41707</v>
      </c>
      <c r="Z2" s="123">
        <v>41707</v>
      </c>
      <c r="AA2" s="123">
        <v>41714</v>
      </c>
      <c r="AB2" s="123">
        <v>41714</v>
      </c>
      <c r="AC2" s="123">
        <v>41714</v>
      </c>
      <c r="AD2" s="123">
        <v>41714</v>
      </c>
      <c r="AE2" s="123">
        <v>41714</v>
      </c>
      <c r="AF2" s="123">
        <v>41720</v>
      </c>
      <c r="AG2" s="123">
        <v>41721</v>
      </c>
      <c r="AH2" s="123">
        <v>41721</v>
      </c>
      <c r="AI2" s="123">
        <v>41721</v>
      </c>
      <c r="AJ2" s="123">
        <v>41721</v>
      </c>
      <c r="AK2" s="123">
        <v>41721</v>
      </c>
      <c r="AL2" s="123">
        <v>41728</v>
      </c>
      <c r="AM2" s="123">
        <v>41728</v>
      </c>
      <c r="AN2" s="123">
        <v>41735</v>
      </c>
      <c r="AO2" s="123">
        <v>41735</v>
      </c>
      <c r="AP2" s="123">
        <v>41735</v>
      </c>
      <c r="AQ2" s="123">
        <v>41735</v>
      </c>
      <c r="AR2" s="123">
        <v>41741</v>
      </c>
      <c r="AS2" s="123">
        <v>41741</v>
      </c>
      <c r="AT2" s="123">
        <v>41756</v>
      </c>
      <c r="AU2" s="123">
        <v>41756</v>
      </c>
      <c r="AV2" s="123">
        <v>41756</v>
      </c>
      <c r="AW2" s="123">
        <v>41756</v>
      </c>
      <c r="AX2" s="123">
        <v>41760</v>
      </c>
      <c r="AY2" s="123">
        <v>41763</v>
      </c>
      <c r="AZ2" s="123">
        <v>41768</v>
      </c>
      <c r="BA2" s="123">
        <v>41769</v>
      </c>
      <c r="BB2" s="123">
        <v>41770</v>
      </c>
      <c r="BC2" s="123">
        <v>41776</v>
      </c>
      <c r="BD2" s="123">
        <v>41776</v>
      </c>
      <c r="BE2" s="123">
        <v>41777</v>
      </c>
      <c r="BF2" s="123">
        <v>41783</v>
      </c>
      <c r="BG2" s="123">
        <v>41791</v>
      </c>
      <c r="BH2" s="123">
        <v>41797</v>
      </c>
      <c r="BI2" s="123">
        <v>41798</v>
      </c>
      <c r="BJ2" s="123">
        <v>41804</v>
      </c>
      <c r="BK2" s="123">
        <v>41804</v>
      </c>
      <c r="BL2" s="123">
        <v>41805</v>
      </c>
      <c r="BM2" s="123">
        <v>41805</v>
      </c>
      <c r="BN2" s="123">
        <v>41811</v>
      </c>
      <c r="BO2" s="123">
        <v>41812</v>
      </c>
      <c r="BP2" s="123">
        <v>41818</v>
      </c>
      <c r="BQ2" s="123">
        <v>41818</v>
      </c>
      <c r="BR2" s="123">
        <v>41819</v>
      </c>
      <c r="BS2" s="123">
        <v>41825</v>
      </c>
      <c r="BT2" s="123">
        <v>41832</v>
      </c>
      <c r="BU2" s="123">
        <v>41832</v>
      </c>
      <c r="BV2" s="123">
        <v>41833</v>
      </c>
      <c r="BW2" s="123">
        <v>41839</v>
      </c>
      <c r="BX2" s="123">
        <v>41845</v>
      </c>
      <c r="BY2" s="123">
        <v>41846</v>
      </c>
      <c r="BZ2" s="123">
        <v>41854</v>
      </c>
      <c r="CA2" s="123">
        <v>41860</v>
      </c>
      <c r="CB2" s="123">
        <v>41861</v>
      </c>
      <c r="CC2" s="123">
        <v>41865</v>
      </c>
      <c r="CD2" s="123">
        <v>41873</v>
      </c>
      <c r="CE2" s="123">
        <v>41874</v>
      </c>
      <c r="CF2" s="123">
        <v>41875</v>
      </c>
      <c r="CG2" s="123">
        <v>41880</v>
      </c>
      <c r="CH2" s="123">
        <v>41881</v>
      </c>
      <c r="CI2" s="123">
        <v>41881</v>
      </c>
      <c r="CJ2" s="123">
        <v>41881</v>
      </c>
      <c r="CK2" s="123">
        <v>41882</v>
      </c>
      <c r="CL2" s="123">
        <v>41889</v>
      </c>
      <c r="CM2" s="123">
        <v>41890</v>
      </c>
      <c r="CN2" s="123">
        <v>41891</v>
      </c>
      <c r="CO2" s="123">
        <v>41895</v>
      </c>
      <c r="CP2" s="123">
        <v>41895</v>
      </c>
      <c r="CQ2" s="123">
        <v>41896</v>
      </c>
      <c r="CR2" s="123">
        <v>41896</v>
      </c>
      <c r="CS2" s="147">
        <v>41902</v>
      </c>
      <c r="CT2" s="123">
        <v>41903</v>
      </c>
      <c r="CU2" s="123">
        <v>41903</v>
      </c>
      <c r="CV2" s="123">
        <v>41909</v>
      </c>
      <c r="CW2" s="123">
        <v>41910</v>
      </c>
      <c r="CX2" s="123">
        <v>41910</v>
      </c>
      <c r="CY2" s="123">
        <v>41910</v>
      </c>
      <c r="CZ2" s="123">
        <v>41910</v>
      </c>
      <c r="DA2" s="123">
        <v>41917</v>
      </c>
      <c r="DB2" s="123">
        <v>41917</v>
      </c>
      <c r="DC2" s="123">
        <v>41917</v>
      </c>
      <c r="DD2" s="123">
        <v>41917</v>
      </c>
      <c r="DE2" s="123">
        <v>41917</v>
      </c>
      <c r="DF2" s="123">
        <v>41923</v>
      </c>
      <c r="DG2" s="123">
        <v>41924</v>
      </c>
      <c r="DH2" s="123">
        <v>41924</v>
      </c>
      <c r="DI2" s="123">
        <v>41925</v>
      </c>
      <c r="DJ2" s="123">
        <v>41931</v>
      </c>
      <c r="DK2" s="123">
        <v>41931</v>
      </c>
      <c r="DL2" s="123">
        <v>41938</v>
      </c>
      <c r="DM2" s="123">
        <v>41938</v>
      </c>
      <c r="DN2" s="123">
        <v>41938</v>
      </c>
      <c r="DO2" s="123">
        <v>41938</v>
      </c>
      <c r="DP2" s="123">
        <v>41944</v>
      </c>
      <c r="DQ2" s="123">
        <v>41945</v>
      </c>
      <c r="DR2" s="123">
        <v>41945</v>
      </c>
      <c r="DS2" s="123">
        <v>41949</v>
      </c>
      <c r="DT2" s="123">
        <v>41951</v>
      </c>
      <c r="DU2" s="123">
        <v>41952</v>
      </c>
      <c r="DV2" s="123">
        <v>41952</v>
      </c>
      <c r="DW2" s="123">
        <v>41952</v>
      </c>
      <c r="DX2" s="123">
        <v>41958</v>
      </c>
      <c r="DY2" s="123">
        <v>41959</v>
      </c>
      <c r="DZ2" s="123">
        <v>41959</v>
      </c>
      <c r="EA2" s="123">
        <v>41965</v>
      </c>
      <c r="EB2" s="123">
        <v>41966</v>
      </c>
      <c r="EC2" s="123">
        <v>41966</v>
      </c>
      <c r="ED2" s="123">
        <v>41966</v>
      </c>
      <c r="EE2" s="123">
        <v>41966</v>
      </c>
      <c r="EF2" s="123">
        <v>41966</v>
      </c>
      <c r="EG2" s="123">
        <v>41972</v>
      </c>
      <c r="EH2" s="123">
        <v>41973</v>
      </c>
      <c r="EI2" s="123">
        <v>41980</v>
      </c>
      <c r="EJ2" s="123">
        <v>41980</v>
      </c>
      <c r="EK2" s="123">
        <v>41981</v>
      </c>
      <c r="EL2" s="123">
        <v>41986</v>
      </c>
      <c r="EM2" s="123">
        <v>41987</v>
      </c>
      <c r="EN2" s="123">
        <v>41987</v>
      </c>
      <c r="EO2" s="123">
        <v>41992</v>
      </c>
      <c r="EP2" s="123">
        <v>41994</v>
      </c>
      <c r="EQ2" s="123">
        <v>41994</v>
      </c>
      <c r="ER2" s="123">
        <v>41994</v>
      </c>
      <c r="ES2" s="123">
        <v>41994</v>
      </c>
      <c r="ET2" s="123">
        <v>42000</v>
      </c>
      <c r="EU2" s="123">
        <v>42001</v>
      </c>
      <c r="EV2" s="123">
        <v>42003</v>
      </c>
      <c r="EW2" s="123">
        <v>42004</v>
      </c>
      <c r="EX2" s="123"/>
    </row>
    <row r="3" spans="1:154" ht="12.75">
      <c r="A3" s="114" t="s">
        <v>227</v>
      </c>
      <c r="B3" s="144" t="s">
        <v>13</v>
      </c>
      <c r="C3" s="12">
        <f aca="true" t="shared" si="0" ref="C3:C36">COUNTA(E3:EX3)</f>
        <v>33</v>
      </c>
      <c r="D3" s="12">
        <f aca="true" t="shared" si="1" ref="D3:D36">SUM(E3:EX3)</f>
        <v>741720</v>
      </c>
      <c r="E3" s="12">
        <v>25700</v>
      </c>
      <c r="F3" s="12">
        <v>10000</v>
      </c>
      <c r="G3" s="12"/>
      <c r="H3" s="12"/>
      <c r="I3" s="12"/>
      <c r="J3" s="12"/>
      <c r="K3" s="12"/>
      <c r="L3" s="12"/>
      <c r="M3" s="12">
        <v>19000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>
        <v>21097</v>
      </c>
      <c r="AE3" s="12"/>
      <c r="AF3" s="12">
        <v>32300</v>
      </c>
      <c r="AG3" s="12">
        <v>23000</v>
      </c>
      <c r="AH3" s="12"/>
      <c r="AI3" s="12"/>
      <c r="AJ3" s="12"/>
      <c r="AK3" s="12"/>
      <c r="AL3" s="12"/>
      <c r="AM3" s="12"/>
      <c r="AN3" s="12"/>
      <c r="AO3" s="12"/>
      <c r="AP3" s="12"/>
      <c r="AQ3" s="12">
        <v>21097</v>
      </c>
      <c r="AR3" s="12">
        <v>43900</v>
      </c>
      <c r="AS3" s="12"/>
      <c r="AT3" s="12"/>
      <c r="AU3" s="12"/>
      <c r="AV3" s="12"/>
      <c r="AW3" s="12"/>
      <c r="AX3" s="12">
        <v>21097</v>
      </c>
      <c r="AY3" s="12"/>
      <c r="AZ3" s="12"/>
      <c r="BA3" s="12">
        <v>101000</v>
      </c>
      <c r="BB3" s="12"/>
      <c r="BC3" s="12"/>
      <c r="BD3" s="12"/>
      <c r="BE3" s="12">
        <v>6500</v>
      </c>
      <c r="BF3" s="12">
        <v>10548</v>
      </c>
      <c r="BG3" s="12">
        <v>10000</v>
      </c>
      <c r="BH3" s="12"/>
      <c r="BI3" s="12"/>
      <c r="BJ3" s="12">
        <v>35000</v>
      </c>
      <c r="BK3" s="12"/>
      <c r="BL3" s="12"/>
      <c r="BM3" s="12"/>
      <c r="BN3" s="12"/>
      <c r="BO3" s="12"/>
      <c r="BP3" s="12">
        <v>10000</v>
      </c>
      <c r="BQ3" s="12"/>
      <c r="BR3" s="12"/>
      <c r="BS3" s="12"/>
      <c r="BT3" s="12">
        <v>15000</v>
      </c>
      <c r="BU3" s="12"/>
      <c r="BV3" s="12"/>
      <c r="BW3" s="12"/>
      <c r="BX3" s="12"/>
      <c r="BY3" s="12"/>
      <c r="BZ3" s="12">
        <v>11000</v>
      </c>
      <c r="CA3" s="12"/>
      <c r="CB3" s="12">
        <v>10900</v>
      </c>
      <c r="CC3" s="12"/>
      <c r="CD3" s="12"/>
      <c r="CE3" s="12"/>
      <c r="CF3" s="12"/>
      <c r="CG3" s="12"/>
      <c r="CH3" s="12">
        <v>30000</v>
      </c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>
        <v>21000</v>
      </c>
      <c r="CT3" s="12"/>
      <c r="CU3" s="12">
        <v>11145</v>
      </c>
      <c r="CV3" s="12"/>
      <c r="CW3" s="12"/>
      <c r="CX3" s="12"/>
      <c r="CY3" s="12"/>
      <c r="CZ3" s="12">
        <v>42000</v>
      </c>
      <c r="DA3" s="12">
        <v>21097</v>
      </c>
      <c r="DB3" s="12"/>
      <c r="DC3" s="12"/>
      <c r="DD3" s="12"/>
      <c r="DE3" s="12"/>
      <c r="DF3" s="12"/>
      <c r="DG3" s="12"/>
      <c r="DH3" s="12"/>
      <c r="DI3" s="12">
        <v>21097</v>
      </c>
      <c r="DJ3" s="12"/>
      <c r="DK3" s="12"/>
      <c r="DL3" s="12"/>
      <c r="DM3" s="12">
        <v>10000</v>
      </c>
      <c r="DN3" s="12"/>
      <c r="DO3" s="12"/>
      <c r="DP3" s="12">
        <v>14300</v>
      </c>
      <c r="DQ3" s="12">
        <v>8600</v>
      </c>
      <c r="DR3" s="12"/>
      <c r="DS3" s="12"/>
      <c r="DT3" s="12">
        <v>39000</v>
      </c>
      <c r="DU3" s="12"/>
      <c r="DV3" s="12"/>
      <c r="DW3" s="12"/>
      <c r="DX3" s="12"/>
      <c r="DY3" s="12"/>
      <c r="DZ3" s="12"/>
      <c r="EA3" s="12"/>
      <c r="EB3" s="12">
        <v>21097</v>
      </c>
      <c r="EC3" s="12"/>
      <c r="ED3" s="12"/>
      <c r="EE3" s="12"/>
      <c r="EF3" s="12"/>
      <c r="EG3" s="12">
        <v>17500</v>
      </c>
      <c r="EH3" s="12"/>
      <c r="EI3" s="12"/>
      <c r="EJ3" s="12">
        <v>42195</v>
      </c>
      <c r="EK3" s="12"/>
      <c r="EL3" s="12"/>
      <c r="EM3" s="12"/>
      <c r="EN3" s="12"/>
      <c r="EO3" s="12"/>
      <c r="EP3" s="12">
        <v>10550</v>
      </c>
      <c r="EQ3" s="12"/>
      <c r="ER3" s="12"/>
      <c r="ES3" s="12"/>
      <c r="ET3" s="12"/>
      <c r="EU3" s="12">
        <v>5000</v>
      </c>
      <c r="EV3" s="12"/>
      <c r="EW3" s="12"/>
      <c r="EX3" s="12"/>
    </row>
    <row r="4" spans="1:154" ht="12.75">
      <c r="A4" s="114" t="s">
        <v>228</v>
      </c>
      <c r="B4" s="140" t="s">
        <v>3</v>
      </c>
      <c r="C4" s="12">
        <f t="shared" si="0"/>
        <v>32</v>
      </c>
      <c r="D4" s="12">
        <f t="shared" si="1"/>
        <v>582959</v>
      </c>
      <c r="E4" s="12">
        <v>25700</v>
      </c>
      <c r="F4" s="12">
        <v>10000</v>
      </c>
      <c r="G4" s="12"/>
      <c r="H4" s="12">
        <v>10000</v>
      </c>
      <c r="I4" s="12"/>
      <c r="J4" s="12"/>
      <c r="K4" s="12"/>
      <c r="L4" s="12"/>
      <c r="M4" s="12">
        <v>19000</v>
      </c>
      <c r="N4" s="12">
        <v>21097</v>
      </c>
      <c r="O4" s="12"/>
      <c r="P4" s="12"/>
      <c r="Q4" s="12"/>
      <c r="R4" s="12"/>
      <c r="S4" s="12">
        <v>42195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>
        <v>32300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>
        <v>21097</v>
      </c>
      <c r="AR4" s="12">
        <v>43900</v>
      </c>
      <c r="AS4" s="12"/>
      <c r="AT4" s="12"/>
      <c r="AU4" s="12"/>
      <c r="AV4" s="12"/>
      <c r="AW4" s="12"/>
      <c r="AX4" s="12">
        <v>21097</v>
      </c>
      <c r="AY4" s="12"/>
      <c r="AZ4" s="12"/>
      <c r="BA4" s="12"/>
      <c r="BB4" s="12"/>
      <c r="BC4" s="12"/>
      <c r="BD4" s="12"/>
      <c r="BE4" s="12">
        <v>6500</v>
      </c>
      <c r="BF4" s="12">
        <v>10551</v>
      </c>
      <c r="BG4" s="12"/>
      <c r="BH4" s="12"/>
      <c r="BI4" s="12"/>
      <c r="BJ4" s="12"/>
      <c r="BK4" s="12"/>
      <c r="BL4" s="12"/>
      <c r="BM4" s="12"/>
      <c r="BN4" s="12"/>
      <c r="BO4" s="12">
        <v>21097</v>
      </c>
      <c r="BP4" s="12"/>
      <c r="BQ4" s="12"/>
      <c r="BR4" s="12">
        <v>5500</v>
      </c>
      <c r="BS4" s="12"/>
      <c r="BT4" s="12"/>
      <c r="BU4" s="12"/>
      <c r="BV4" s="12">
        <v>13000</v>
      </c>
      <c r="BW4" s="12"/>
      <c r="BX4" s="12"/>
      <c r="BY4" s="12"/>
      <c r="BZ4" s="12">
        <v>11000</v>
      </c>
      <c r="CA4" s="12"/>
      <c r="CB4" s="12">
        <v>10900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>
        <v>11145</v>
      </c>
      <c r="CV4" s="12">
        <v>10497</v>
      </c>
      <c r="CW4" s="12"/>
      <c r="CX4" s="12"/>
      <c r="CY4" s="12">
        <v>21097</v>
      </c>
      <c r="CZ4" s="12"/>
      <c r="DA4" s="12">
        <v>21097</v>
      </c>
      <c r="DB4" s="12"/>
      <c r="DC4" s="12"/>
      <c r="DD4" s="12"/>
      <c r="DE4" s="12"/>
      <c r="DF4" s="12">
        <v>8200</v>
      </c>
      <c r="DG4" s="12"/>
      <c r="DH4" s="12"/>
      <c r="DI4" s="12">
        <v>21097</v>
      </c>
      <c r="DJ4" s="12"/>
      <c r="DK4" s="12"/>
      <c r="DL4" s="12"/>
      <c r="DM4" s="12">
        <v>10000</v>
      </c>
      <c r="DN4" s="12"/>
      <c r="DO4" s="12"/>
      <c r="DP4" s="12"/>
      <c r="DQ4" s="12">
        <v>8600</v>
      </c>
      <c r="DR4" s="12"/>
      <c r="DS4" s="12"/>
      <c r="DT4" s="12">
        <v>39000</v>
      </c>
      <c r="DU4" s="12"/>
      <c r="DV4" s="12"/>
      <c r="DW4" s="12"/>
      <c r="DX4" s="12"/>
      <c r="DY4" s="12"/>
      <c r="DZ4" s="12"/>
      <c r="EA4" s="12"/>
      <c r="EB4" s="12"/>
      <c r="EC4" s="12"/>
      <c r="ED4" s="12">
        <v>7500</v>
      </c>
      <c r="EE4" s="12"/>
      <c r="EF4" s="12"/>
      <c r="EG4" s="12">
        <v>24000</v>
      </c>
      <c r="EH4" s="12">
        <v>21097</v>
      </c>
      <c r="EI4" s="12"/>
      <c r="EJ4" s="12">
        <v>42195</v>
      </c>
      <c r="EK4" s="12"/>
      <c r="EL4" s="12"/>
      <c r="EM4" s="12"/>
      <c r="EN4" s="12"/>
      <c r="EO4" s="12"/>
      <c r="EP4" s="12"/>
      <c r="EQ4" s="12">
        <v>7500</v>
      </c>
      <c r="ER4" s="12"/>
      <c r="ES4" s="12"/>
      <c r="ET4" s="12"/>
      <c r="EU4" s="12">
        <v>5000</v>
      </c>
      <c r="EV4" s="12"/>
      <c r="EW4" s="12"/>
      <c r="EX4" s="12"/>
    </row>
    <row r="5" spans="1:154" ht="12.75">
      <c r="A5" s="114" t="s">
        <v>229</v>
      </c>
      <c r="B5" s="144" t="s">
        <v>422</v>
      </c>
      <c r="C5" s="12">
        <f t="shared" si="0"/>
        <v>21</v>
      </c>
      <c r="D5" s="12">
        <f t="shared" si="1"/>
        <v>542616</v>
      </c>
      <c r="E5" s="12"/>
      <c r="F5" s="12">
        <v>10000</v>
      </c>
      <c r="G5" s="12"/>
      <c r="H5" s="12"/>
      <c r="I5" s="12"/>
      <c r="J5" s="12"/>
      <c r="K5" s="12"/>
      <c r="L5" s="12">
        <v>21097</v>
      </c>
      <c r="M5" s="12"/>
      <c r="N5" s="12">
        <v>21097</v>
      </c>
      <c r="O5" s="12"/>
      <c r="P5" s="12"/>
      <c r="Q5" s="12"/>
      <c r="R5" s="12"/>
      <c r="S5" s="12"/>
      <c r="T5" s="12"/>
      <c r="U5" s="12"/>
      <c r="V5" s="12">
        <v>18000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>
        <v>23000</v>
      </c>
      <c r="AH5" s="12"/>
      <c r="AI5" s="12"/>
      <c r="AJ5" s="12"/>
      <c r="AK5" s="12"/>
      <c r="AL5" s="12"/>
      <c r="AM5" s="12"/>
      <c r="AN5" s="12"/>
      <c r="AO5" s="12"/>
      <c r="AP5" s="12"/>
      <c r="AQ5" s="12">
        <v>21097</v>
      </c>
      <c r="AR5" s="12">
        <v>43900</v>
      </c>
      <c r="AS5" s="12"/>
      <c r="AT5" s="12"/>
      <c r="AU5" s="12"/>
      <c r="AV5" s="12"/>
      <c r="AW5" s="12"/>
      <c r="AX5" s="12"/>
      <c r="AY5" s="12"/>
      <c r="AZ5" s="12"/>
      <c r="BA5" s="12">
        <v>101000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>
        <v>21097</v>
      </c>
      <c r="BP5" s="12">
        <v>10000</v>
      </c>
      <c r="BQ5" s="12"/>
      <c r="BR5" s="12"/>
      <c r="BS5" s="12"/>
      <c r="BT5" s="12"/>
      <c r="BU5" s="12"/>
      <c r="BV5" s="12"/>
      <c r="BW5" s="12"/>
      <c r="BX5" s="12"/>
      <c r="BY5" s="12"/>
      <c r="BZ5" s="12">
        <v>50000</v>
      </c>
      <c r="CA5" s="12"/>
      <c r="CB5" s="12"/>
      <c r="CC5" s="12"/>
      <c r="CD5" s="12"/>
      <c r="CE5" s="12"/>
      <c r="CF5" s="12"/>
      <c r="CG5" s="12"/>
      <c r="CH5" s="12">
        <v>30000</v>
      </c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>
        <v>11145</v>
      </c>
      <c r="CV5" s="12"/>
      <c r="CW5" s="12"/>
      <c r="CX5" s="12"/>
      <c r="CY5" s="12"/>
      <c r="CZ5" s="12">
        <v>21000</v>
      </c>
      <c r="DA5" s="12">
        <v>21097</v>
      </c>
      <c r="DB5" s="12"/>
      <c r="DC5" s="12"/>
      <c r="DD5" s="12"/>
      <c r="DE5" s="12"/>
      <c r="DF5" s="12"/>
      <c r="DG5" s="12"/>
      <c r="DH5" s="12"/>
      <c r="DI5" s="12">
        <v>21097</v>
      </c>
      <c r="DJ5" s="12"/>
      <c r="DK5" s="12"/>
      <c r="DL5" s="12"/>
      <c r="DM5" s="12"/>
      <c r="DN5" s="12"/>
      <c r="DO5" s="12"/>
      <c r="DP5" s="12"/>
      <c r="DQ5" s="12">
        <v>8600</v>
      </c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>
        <v>21097</v>
      </c>
      <c r="EC5" s="12"/>
      <c r="ED5" s="12"/>
      <c r="EE5" s="12"/>
      <c r="EF5" s="12"/>
      <c r="EG5" s="12"/>
      <c r="EH5" s="12">
        <v>21097</v>
      </c>
      <c r="EI5" s="12"/>
      <c r="EJ5" s="12">
        <v>42195</v>
      </c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>
        <v>5000</v>
      </c>
      <c r="EV5" s="12"/>
      <c r="EW5" s="12"/>
      <c r="EX5" s="12"/>
    </row>
    <row r="6" spans="1:154" ht="12.75">
      <c r="A6" s="114" t="s">
        <v>230</v>
      </c>
      <c r="B6" s="140" t="s">
        <v>423</v>
      </c>
      <c r="C6" s="12">
        <f>COUNTA(E6:EX6)</f>
        <v>20</v>
      </c>
      <c r="D6" s="12">
        <f>SUM(E6:EX6)</f>
        <v>530519</v>
      </c>
      <c r="E6" s="12"/>
      <c r="F6" s="12">
        <v>10000</v>
      </c>
      <c r="G6" s="12"/>
      <c r="H6" s="12"/>
      <c r="I6" s="12"/>
      <c r="J6" s="12"/>
      <c r="K6" s="12"/>
      <c r="L6" s="12">
        <v>21097</v>
      </c>
      <c r="M6" s="12"/>
      <c r="N6" s="12"/>
      <c r="O6" s="12"/>
      <c r="P6" s="12"/>
      <c r="Q6" s="12"/>
      <c r="R6" s="12"/>
      <c r="S6" s="12"/>
      <c r="T6" s="12"/>
      <c r="U6" s="12"/>
      <c r="V6" s="12">
        <v>18000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v>23000</v>
      </c>
      <c r="AH6" s="12"/>
      <c r="AI6" s="12"/>
      <c r="AJ6" s="12"/>
      <c r="AK6" s="12"/>
      <c r="AL6" s="12"/>
      <c r="AM6" s="12"/>
      <c r="AN6" s="12"/>
      <c r="AO6" s="12"/>
      <c r="AP6" s="12"/>
      <c r="AQ6" s="12">
        <v>21097</v>
      </c>
      <c r="AR6" s="12">
        <v>43900</v>
      </c>
      <c r="AS6" s="12"/>
      <c r="AT6" s="12"/>
      <c r="AU6" s="12"/>
      <c r="AV6" s="12"/>
      <c r="AW6" s="12"/>
      <c r="AX6" s="12"/>
      <c r="AY6" s="12"/>
      <c r="AZ6" s="12"/>
      <c r="BA6" s="12">
        <v>101000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>
        <v>21097</v>
      </c>
      <c r="BP6" s="12">
        <v>10000</v>
      </c>
      <c r="BQ6" s="12"/>
      <c r="BR6" s="12"/>
      <c r="BS6" s="12"/>
      <c r="BT6" s="12"/>
      <c r="BU6" s="12"/>
      <c r="BV6" s="12"/>
      <c r="BW6" s="12"/>
      <c r="BX6" s="12"/>
      <c r="BY6" s="12"/>
      <c r="BZ6" s="12">
        <v>50000</v>
      </c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>
        <v>11145</v>
      </c>
      <c r="CV6" s="12"/>
      <c r="CW6" s="12"/>
      <c r="CX6" s="12"/>
      <c r="CY6" s="12"/>
      <c r="CZ6" s="12">
        <v>21000</v>
      </c>
      <c r="DA6" s="12">
        <v>21097</v>
      </c>
      <c r="DB6" s="12"/>
      <c r="DC6" s="12"/>
      <c r="DD6" s="12"/>
      <c r="DE6" s="12"/>
      <c r="DF6" s="12"/>
      <c r="DG6" s="12"/>
      <c r="DH6" s="12"/>
      <c r="DI6" s="12">
        <v>21097</v>
      </c>
      <c r="DJ6" s="12"/>
      <c r="DK6" s="12"/>
      <c r="DL6" s="12"/>
      <c r="DM6" s="12"/>
      <c r="DN6" s="12"/>
      <c r="DO6" s="12"/>
      <c r="DP6" s="12"/>
      <c r="DQ6" s="12">
        <v>8600</v>
      </c>
      <c r="DR6" s="12"/>
      <c r="DS6" s="12"/>
      <c r="DT6" s="12">
        <v>39000</v>
      </c>
      <c r="DU6" s="12"/>
      <c r="DV6" s="12"/>
      <c r="DW6" s="12"/>
      <c r="DX6" s="12"/>
      <c r="DY6" s="12"/>
      <c r="DZ6" s="12"/>
      <c r="EA6" s="12"/>
      <c r="EB6" s="12">
        <v>21097</v>
      </c>
      <c r="EC6" s="12"/>
      <c r="ED6" s="12"/>
      <c r="EE6" s="12"/>
      <c r="EF6" s="12"/>
      <c r="EG6" s="12"/>
      <c r="EH6" s="12">
        <v>21097</v>
      </c>
      <c r="EI6" s="12"/>
      <c r="EJ6" s="12">
        <v>42195</v>
      </c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>
        <v>5000</v>
      </c>
      <c r="EV6" s="12"/>
      <c r="EW6" s="12"/>
      <c r="EX6" s="12"/>
    </row>
    <row r="7" spans="1:154" ht="12.75" customHeight="1">
      <c r="A7" s="114" t="s">
        <v>231</v>
      </c>
      <c r="B7" s="140" t="s">
        <v>82</v>
      </c>
      <c r="C7" s="12">
        <f t="shared" si="0"/>
        <v>18</v>
      </c>
      <c r="D7" s="12">
        <f t="shared" si="1"/>
        <v>492382</v>
      </c>
      <c r="E7" s="12">
        <v>25700</v>
      </c>
      <c r="F7" s="12">
        <v>10000</v>
      </c>
      <c r="G7" s="12"/>
      <c r="H7" s="141"/>
      <c r="I7" s="12"/>
      <c r="J7" s="12"/>
      <c r="K7" s="12"/>
      <c r="L7" s="12"/>
      <c r="M7" s="12">
        <v>19000</v>
      </c>
      <c r="N7" s="12"/>
      <c r="O7" s="12">
        <v>6700</v>
      </c>
      <c r="P7" s="12"/>
      <c r="Q7" s="12"/>
      <c r="R7" s="12"/>
      <c r="S7" s="12">
        <v>42195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>
        <v>21097</v>
      </c>
      <c r="AE7" s="12"/>
      <c r="AF7" s="12">
        <v>65000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>
        <v>21097</v>
      </c>
      <c r="AR7" s="12"/>
      <c r="AS7" s="12"/>
      <c r="AT7" s="12"/>
      <c r="AU7" s="12"/>
      <c r="AV7" s="12"/>
      <c r="AW7" s="12"/>
      <c r="AX7" s="12"/>
      <c r="AY7" s="12"/>
      <c r="AZ7" s="12"/>
      <c r="BA7" s="12">
        <v>101000</v>
      </c>
      <c r="BB7" s="12"/>
      <c r="BC7" s="12"/>
      <c r="BD7" s="12"/>
      <c r="BE7" s="12"/>
      <c r="BF7" s="12">
        <v>10548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>
        <v>50000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>
        <v>11145</v>
      </c>
      <c r="CV7" s="12"/>
      <c r="CW7" s="12"/>
      <c r="CX7" s="12"/>
      <c r="CY7" s="12"/>
      <c r="CZ7" s="12">
        <v>42000</v>
      </c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10000</v>
      </c>
      <c r="DL7" s="12"/>
      <c r="DM7" s="12">
        <v>10000</v>
      </c>
      <c r="DN7" s="12"/>
      <c r="DO7" s="12"/>
      <c r="DP7" s="12">
        <v>14300</v>
      </c>
      <c r="DQ7" s="12">
        <v>8600</v>
      </c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>
        <v>24000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</row>
    <row r="8" spans="1:154" ht="12.75">
      <c r="A8" s="114" t="s">
        <v>232</v>
      </c>
      <c r="B8" s="5" t="s">
        <v>424</v>
      </c>
      <c r="C8" s="12">
        <f t="shared" si="0"/>
        <v>17</v>
      </c>
      <c r="D8" s="12">
        <f t="shared" si="1"/>
        <v>487228</v>
      </c>
      <c r="E8" s="12"/>
      <c r="F8" s="12">
        <v>10000</v>
      </c>
      <c r="G8" s="12"/>
      <c r="H8" s="12"/>
      <c r="I8" s="12"/>
      <c r="J8" s="12"/>
      <c r="K8" s="12"/>
      <c r="L8" s="12">
        <v>21097</v>
      </c>
      <c r="M8" s="12"/>
      <c r="N8" s="12"/>
      <c r="O8" s="12"/>
      <c r="P8" s="12"/>
      <c r="Q8" s="12"/>
      <c r="R8" s="12"/>
      <c r="S8" s="12"/>
      <c r="T8" s="12"/>
      <c r="U8" s="12"/>
      <c r="V8" s="12">
        <v>18000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>
        <v>23000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>
        <v>43900</v>
      </c>
      <c r="AS8" s="12"/>
      <c r="AT8" s="12"/>
      <c r="AU8" s="12"/>
      <c r="AV8" s="12"/>
      <c r="AW8" s="12"/>
      <c r="AX8" s="12"/>
      <c r="AY8" s="12"/>
      <c r="AZ8" s="12"/>
      <c r="BA8" s="12">
        <v>101000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>
        <v>21097</v>
      </c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>
        <v>50000</v>
      </c>
      <c r="CA8" s="12"/>
      <c r="CB8" s="12"/>
      <c r="CC8" s="12"/>
      <c r="CD8" s="12"/>
      <c r="CE8" s="12"/>
      <c r="CF8" s="12"/>
      <c r="CG8" s="12"/>
      <c r="CH8" s="12">
        <v>30000</v>
      </c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11145</v>
      </c>
      <c r="CV8" s="12"/>
      <c r="CW8" s="12"/>
      <c r="CX8" s="12"/>
      <c r="CY8" s="12"/>
      <c r="CZ8" s="12">
        <v>21000</v>
      </c>
      <c r="DA8" s="12">
        <v>21097</v>
      </c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>
        <v>8600</v>
      </c>
      <c r="DR8" s="12"/>
      <c r="DS8" s="12"/>
      <c r="DT8" s="12">
        <v>39000</v>
      </c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>
        <v>21097</v>
      </c>
      <c r="EI8" s="12"/>
      <c r="EJ8" s="12">
        <v>42195</v>
      </c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>
        <v>5000</v>
      </c>
      <c r="EV8" s="12"/>
      <c r="EW8" s="12"/>
      <c r="EX8" s="12"/>
    </row>
    <row r="9" spans="1:154" ht="12.75">
      <c r="A9" s="114" t="s">
        <v>233</v>
      </c>
      <c r="B9" s="135" t="s">
        <v>7</v>
      </c>
      <c r="C9" s="12">
        <f t="shared" si="0"/>
        <v>12</v>
      </c>
      <c r="D9" s="12">
        <f t="shared" si="1"/>
        <v>437342</v>
      </c>
      <c r="E9" s="12"/>
      <c r="F9" s="12">
        <v>10000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>
        <v>65000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>
        <v>21097</v>
      </c>
      <c r="AR9" s="12"/>
      <c r="AS9" s="12"/>
      <c r="AT9" s="12"/>
      <c r="AU9" s="12"/>
      <c r="AV9" s="12"/>
      <c r="AW9" s="12"/>
      <c r="AX9" s="12"/>
      <c r="AY9" s="12"/>
      <c r="AZ9" s="12"/>
      <c r="BA9" s="12">
        <v>101000</v>
      </c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>
        <v>10000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>
        <v>86000</v>
      </c>
      <c r="CQ9" s="12"/>
      <c r="CR9" s="12"/>
      <c r="CS9" s="12"/>
      <c r="CT9" s="12"/>
      <c r="CU9" s="12">
        <v>11145</v>
      </c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>
        <v>10000</v>
      </c>
      <c r="DN9" s="12"/>
      <c r="DO9" s="12"/>
      <c r="DP9" s="12"/>
      <c r="DQ9" s="12">
        <v>8600</v>
      </c>
      <c r="DR9" s="12"/>
      <c r="DS9" s="12"/>
      <c r="DT9" s="12">
        <v>102000</v>
      </c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>
        <v>7500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5000</v>
      </c>
      <c r="EV9" s="12"/>
      <c r="EW9" s="12"/>
      <c r="EX9" s="12"/>
    </row>
    <row r="10" spans="1:154" ht="12.75">
      <c r="A10" s="114" t="s">
        <v>234</v>
      </c>
      <c r="B10" s="135" t="s">
        <v>4</v>
      </c>
      <c r="C10" s="12">
        <f>COUNTA(E10:EX10)</f>
        <v>21</v>
      </c>
      <c r="D10" s="12">
        <f>SUM(E10:EX10)</f>
        <v>405496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/>
      <c r="AF10" s="12">
        <v>32300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>
        <v>21097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>
        <v>101000</v>
      </c>
      <c r="BB10" s="12"/>
      <c r="BC10" s="12"/>
      <c r="BD10" s="12"/>
      <c r="BE10" s="12">
        <v>6500</v>
      </c>
      <c r="BF10" s="12">
        <v>5274</v>
      </c>
      <c r="BG10" s="12">
        <v>10000</v>
      </c>
      <c r="BH10" s="12"/>
      <c r="BI10" s="12"/>
      <c r="BJ10" s="12"/>
      <c r="BK10" s="12"/>
      <c r="BL10" s="12"/>
      <c r="BM10" s="12"/>
      <c r="BN10" s="12"/>
      <c r="BO10" s="12"/>
      <c r="BP10" s="12">
        <v>10000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>
        <v>11000</v>
      </c>
      <c r="CA10" s="12"/>
      <c r="CB10" s="12">
        <v>10900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>
        <v>8000</v>
      </c>
      <c r="CM10" s="12"/>
      <c r="CN10" s="12"/>
      <c r="CO10" s="12"/>
      <c r="CP10" s="12"/>
      <c r="CQ10" s="12"/>
      <c r="CR10" s="12"/>
      <c r="CS10" s="12"/>
      <c r="CT10" s="12"/>
      <c r="CU10" s="12">
        <v>11145</v>
      </c>
      <c r="CV10" s="12"/>
      <c r="CW10" s="12"/>
      <c r="CX10" s="12"/>
      <c r="CY10" s="12">
        <v>21097</v>
      </c>
      <c r="CZ10" s="12"/>
      <c r="DA10" s="12">
        <v>21097</v>
      </c>
      <c r="DB10" s="12"/>
      <c r="DC10" s="12"/>
      <c r="DD10" s="12"/>
      <c r="DE10" s="12"/>
      <c r="DF10" s="12"/>
      <c r="DG10" s="12"/>
      <c r="DH10" s="12"/>
      <c r="DI10" s="12">
        <v>7000</v>
      </c>
      <c r="DJ10" s="12"/>
      <c r="DK10" s="12"/>
      <c r="DL10" s="12"/>
      <c r="DM10" s="12">
        <v>10000</v>
      </c>
      <c r="DN10" s="12"/>
      <c r="DO10" s="12"/>
      <c r="DP10" s="12"/>
      <c r="DQ10" s="12">
        <v>8600</v>
      </c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>
        <v>21097</v>
      </c>
      <c r="EC10" s="12"/>
      <c r="ED10" s="12"/>
      <c r="EE10" s="12"/>
      <c r="EF10" s="12"/>
      <c r="EG10" s="12"/>
      <c r="EH10" s="12">
        <v>21097</v>
      </c>
      <c r="EI10" s="12"/>
      <c r="EJ10" s="12">
        <v>42195</v>
      </c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>
        <v>5000</v>
      </c>
      <c r="EV10" s="12"/>
      <c r="EW10" s="12"/>
      <c r="EX10" s="12"/>
    </row>
    <row r="11" spans="1:154" ht="12.75">
      <c r="A11" s="114" t="s">
        <v>235</v>
      </c>
      <c r="B11" s="142" t="s">
        <v>10</v>
      </c>
      <c r="C11" s="12">
        <f t="shared" si="0"/>
        <v>16</v>
      </c>
      <c r="D11" s="12">
        <f t="shared" si="1"/>
        <v>393980</v>
      </c>
      <c r="E11" s="12"/>
      <c r="F11" s="12"/>
      <c r="G11" s="12"/>
      <c r="H11" s="12"/>
      <c r="I11" s="12"/>
      <c r="J11" s="12"/>
      <c r="K11" s="12"/>
      <c r="L11" s="12"/>
      <c r="M11" s="12">
        <v>19000</v>
      </c>
      <c r="N11" s="12">
        <v>21097</v>
      </c>
      <c r="O11" s="12"/>
      <c r="P11" s="12"/>
      <c r="Q11" s="12"/>
      <c r="R11" s="12"/>
      <c r="S11" s="12">
        <v>42195</v>
      </c>
      <c r="T11" s="12"/>
      <c r="U11" s="12"/>
      <c r="V11" s="12"/>
      <c r="W11" s="12"/>
      <c r="X11" s="12"/>
      <c r="Y11" s="12"/>
      <c r="Z11" s="12"/>
      <c r="AA11" s="12"/>
      <c r="AB11" s="12">
        <v>17000</v>
      </c>
      <c r="AC11" s="12"/>
      <c r="AD11" s="12"/>
      <c r="AE11" s="12"/>
      <c r="AF11" s="12">
        <v>32300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21097</v>
      </c>
      <c r="AR11" s="12"/>
      <c r="AS11" s="12"/>
      <c r="AT11" s="12"/>
      <c r="AU11" s="12"/>
      <c r="AV11" s="12"/>
      <c r="AW11" s="12"/>
      <c r="AX11" s="12">
        <v>21097</v>
      </c>
      <c r="AY11" s="12"/>
      <c r="AZ11" s="12"/>
      <c r="BA11" s="12">
        <v>101000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>
        <v>21097</v>
      </c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>
        <v>10900</v>
      </c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>
        <v>16500</v>
      </c>
      <c r="DF11" s="12"/>
      <c r="DG11" s="12"/>
      <c r="DH11" s="12"/>
      <c r="DI11" s="12"/>
      <c r="DJ11" s="12"/>
      <c r="DK11" s="12">
        <v>10000</v>
      </c>
      <c r="DL11" s="12"/>
      <c r="DM11" s="12">
        <v>10000</v>
      </c>
      <c r="DN11" s="12"/>
      <c r="DO11" s="12"/>
      <c r="DP11" s="12"/>
      <c r="DQ11" s="12">
        <v>8600</v>
      </c>
      <c r="DR11" s="12"/>
      <c r="DS11" s="12"/>
      <c r="DT11" s="12"/>
      <c r="DU11" s="12"/>
      <c r="DV11" s="12">
        <v>21000</v>
      </c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>
        <v>21097</v>
      </c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</row>
    <row r="12" spans="1:154" ht="12.75">
      <c r="A12" s="114" t="s">
        <v>236</v>
      </c>
      <c r="B12" s="135" t="s">
        <v>522</v>
      </c>
      <c r="C12" s="12">
        <f>COUNTA(E12:EX12)</f>
        <v>30</v>
      </c>
      <c r="D12" s="12">
        <f>SUM(E12:EX12)</f>
        <v>354798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>
        <v>10000</v>
      </c>
      <c r="AZ12" s="12"/>
      <c r="BA12" s="12"/>
      <c r="BB12" s="12"/>
      <c r="BC12" s="12"/>
      <c r="BD12" s="12">
        <v>7100</v>
      </c>
      <c r="BE12" s="12">
        <v>6500</v>
      </c>
      <c r="BF12" s="12">
        <v>10548</v>
      </c>
      <c r="BG12" s="12">
        <v>10000</v>
      </c>
      <c r="BH12" s="12">
        <v>8000</v>
      </c>
      <c r="BI12" s="12">
        <v>9200</v>
      </c>
      <c r="BJ12" s="12"/>
      <c r="BK12" s="12"/>
      <c r="BL12" s="12"/>
      <c r="BM12" s="12">
        <v>1600</v>
      </c>
      <c r="BN12" s="12"/>
      <c r="BO12" s="12">
        <v>21097</v>
      </c>
      <c r="BP12" s="12">
        <v>10000</v>
      </c>
      <c r="BQ12" s="12"/>
      <c r="BR12" s="12"/>
      <c r="BS12" s="12"/>
      <c r="BT12" s="12">
        <v>15000</v>
      </c>
      <c r="BU12" s="12"/>
      <c r="BV12" s="12"/>
      <c r="BW12" s="12"/>
      <c r="BX12" s="12"/>
      <c r="BY12" s="12"/>
      <c r="BZ12" s="12">
        <v>11000</v>
      </c>
      <c r="CA12" s="12"/>
      <c r="CB12" s="12">
        <v>10900</v>
      </c>
      <c r="CC12" s="12"/>
      <c r="CD12" s="12"/>
      <c r="CE12" s="12">
        <v>6470</v>
      </c>
      <c r="CF12" s="12"/>
      <c r="CG12" s="12"/>
      <c r="CH12" s="12">
        <v>30000</v>
      </c>
      <c r="CI12" s="12"/>
      <c r="CJ12" s="12"/>
      <c r="CK12" s="12"/>
      <c r="CL12" s="12">
        <v>8000</v>
      </c>
      <c r="CM12" s="12"/>
      <c r="CN12" s="12"/>
      <c r="CO12" s="12">
        <v>5000</v>
      </c>
      <c r="CP12" s="12"/>
      <c r="CQ12" s="12"/>
      <c r="CR12" s="12"/>
      <c r="CS12" s="12"/>
      <c r="CT12" s="12"/>
      <c r="CU12" s="12">
        <v>11145</v>
      </c>
      <c r="CV12" s="12"/>
      <c r="CW12" s="12"/>
      <c r="CX12" s="12"/>
      <c r="CY12" s="12"/>
      <c r="CZ12" s="12">
        <v>21000</v>
      </c>
      <c r="DA12" s="12">
        <v>21097</v>
      </c>
      <c r="DB12" s="12"/>
      <c r="DC12" s="12"/>
      <c r="DD12" s="12"/>
      <c r="DE12" s="12"/>
      <c r="DF12" s="12"/>
      <c r="DG12" s="12"/>
      <c r="DH12" s="12"/>
      <c r="DI12" s="12">
        <v>21097</v>
      </c>
      <c r="DJ12" s="12"/>
      <c r="DK12" s="12"/>
      <c r="DL12" s="12"/>
      <c r="DM12" s="12">
        <v>10000</v>
      </c>
      <c r="DN12" s="12"/>
      <c r="DO12" s="12"/>
      <c r="DP12" s="12"/>
      <c r="DQ12" s="12">
        <v>8600</v>
      </c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>
        <v>21097</v>
      </c>
      <c r="EC12" s="12"/>
      <c r="ED12" s="12"/>
      <c r="EE12" s="12"/>
      <c r="EF12" s="12"/>
      <c r="EG12" s="12"/>
      <c r="EH12" s="12">
        <v>21097</v>
      </c>
      <c r="EI12" s="12">
        <v>7500</v>
      </c>
      <c r="EJ12" s="12"/>
      <c r="EK12" s="12"/>
      <c r="EL12" s="12"/>
      <c r="EM12" s="12"/>
      <c r="EN12" s="12">
        <v>9200</v>
      </c>
      <c r="EO12" s="12"/>
      <c r="EP12" s="12">
        <v>10550</v>
      </c>
      <c r="EQ12" s="12"/>
      <c r="ER12" s="12"/>
      <c r="ES12" s="12"/>
      <c r="ET12" s="12"/>
      <c r="EU12" s="12">
        <v>5000</v>
      </c>
      <c r="EV12" s="12">
        <v>7000</v>
      </c>
      <c r="EW12" s="12"/>
      <c r="EX12" s="12"/>
    </row>
    <row r="13" spans="1:154" ht="12.75">
      <c r="A13" s="114" t="s">
        <v>237</v>
      </c>
      <c r="B13" s="135" t="s">
        <v>9</v>
      </c>
      <c r="C13" s="12">
        <f t="shared" si="0"/>
        <v>16</v>
      </c>
      <c r="D13" s="12">
        <f t="shared" si="1"/>
        <v>354784</v>
      </c>
      <c r="E13" s="12"/>
      <c r="F13" s="12"/>
      <c r="G13" s="12"/>
      <c r="H13" s="12"/>
      <c r="I13" s="12"/>
      <c r="J13" s="12"/>
      <c r="K13" s="12"/>
      <c r="L13" s="12"/>
      <c r="M13" s="12">
        <v>19000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>
        <v>32300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>
        <v>21097</v>
      </c>
      <c r="AR13" s="12">
        <v>43900</v>
      </c>
      <c r="AS13" s="12"/>
      <c r="AT13" s="12"/>
      <c r="AU13" s="12"/>
      <c r="AV13" s="12"/>
      <c r="AW13" s="12"/>
      <c r="AX13" s="12"/>
      <c r="AY13" s="12"/>
      <c r="AZ13" s="12"/>
      <c r="BA13" s="12">
        <v>101000</v>
      </c>
      <c r="BB13" s="12"/>
      <c r="BC13" s="12"/>
      <c r="BD13" s="12"/>
      <c r="BE13" s="12"/>
      <c r="BF13" s="12">
        <v>10548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>
        <v>11000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>
        <v>11145</v>
      </c>
      <c r="CV13" s="12"/>
      <c r="CW13" s="12"/>
      <c r="CX13" s="12"/>
      <c r="CY13" s="12"/>
      <c r="CZ13" s="12"/>
      <c r="DA13" s="12">
        <v>21097</v>
      </c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>
        <v>10000</v>
      </c>
      <c r="DN13" s="12"/>
      <c r="DO13" s="12"/>
      <c r="DP13" s="12"/>
      <c r="DQ13" s="12">
        <v>8600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>
        <v>7500</v>
      </c>
      <c r="EE13" s="12"/>
      <c r="EF13" s="12"/>
      <c r="EG13" s="12">
        <v>24000</v>
      </c>
      <c r="EH13" s="12"/>
      <c r="EI13" s="12"/>
      <c r="EJ13" s="12"/>
      <c r="EK13" s="12"/>
      <c r="EL13" s="12"/>
      <c r="EM13" s="12"/>
      <c r="EN13" s="12"/>
      <c r="EO13" s="12"/>
      <c r="EP13" s="12"/>
      <c r="EQ13" s="12">
        <v>7500</v>
      </c>
      <c r="ER13" s="12"/>
      <c r="ES13" s="12"/>
      <c r="ET13" s="12"/>
      <c r="EU13" s="12">
        <v>5000</v>
      </c>
      <c r="EV13" s="12"/>
      <c r="EW13" s="12"/>
      <c r="EX13" s="12"/>
    </row>
    <row r="14" spans="1:154" ht="12.75">
      <c r="A14" s="114" t="s">
        <v>238</v>
      </c>
      <c r="B14" s="142" t="s">
        <v>224</v>
      </c>
      <c r="C14" s="12">
        <f t="shared" si="0"/>
        <v>29</v>
      </c>
      <c r="D14" s="12">
        <f t="shared" si="1"/>
        <v>345168</v>
      </c>
      <c r="E14" s="12"/>
      <c r="F14" s="12">
        <v>10000</v>
      </c>
      <c r="G14" s="12"/>
      <c r="H14" s="12"/>
      <c r="I14" s="12"/>
      <c r="J14" s="12"/>
      <c r="K14" s="12"/>
      <c r="L14" s="12"/>
      <c r="M14" s="12"/>
      <c r="N14" s="12">
        <v>21097</v>
      </c>
      <c r="O14" s="12"/>
      <c r="P14" s="12"/>
      <c r="Q14" s="12"/>
      <c r="R14" s="12"/>
      <c r="S14" s="12">
        <v>42195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>
        <v>21097</v>
      </c>
      <c r="AE14" s="12"/>
      <c r="AF14" s="12"/>
      <c r="AG14" s="12"/>
      <c r="AH14" s="12"/>
      <c r="AI14" s="12">
        <v>9200</v>
      </c>
      <c r="AJ14" s="12"/>
      <c r="AK14" s="12"/>
      <c r="AL14" s="12">
        <v>8400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v>6000</v>
      </c>
      <c r="AX14" s="12">
        <v>21097</v>
      </c>
      <c r="AY14" s="12"/>
      <c r="AZ14" s="12"/>
      <c r="BA14" s="12"/>
      <c r="BB14" s="12">
        <v>7100</v>
      </c>
      <c r="BC14" s="12"/>
      <c r="BD14" s="12"/>
      <c r="BE14" s="12">
        <v>6500</v>
      </c>
      <c r="BF14" s="12">
        <v>10551</v>
      </c>
      <c r="BG14" s="12">
        <v>10000</v>
      </c>
      <c r="BH14" s="12"/>
      <c r="BI14" s="12"/>
      <c r="BJ14" s="12"/>
      <c r="BK14" s="12"/>
      <c r="BL14" s="12">
        <v>5572</v>
      </c>
      <c r="BM14" s="12"/>
      <c r="BN14" s="12"/>
      <c r="BO14" s="12"/>
      <c r="BP14" s="12">
        <v>10000</v>
      </c>
      <c r="BQ14" s="12"/>
      <c r="BR14" s="12"/>
      <c r="BS14" s="12"/>
      <c r="BT14" s="12"/>
      <c r="BU14" s="12"/>
      <c r="BV14" s="12"/>
      <c r="BW14" s="12"/>
      <c r="BX14" s="12"/>
      <c r="BY14" s="12"/>
      <c r="BZ14" s="12">
        <v>11000</v>
      </c>
      <c r="CA14" s="12"/>
      <c r="CB14" s="12"/>
      <c r="CC14" s="12"/>
      <c r="CD14" s="12"/>
      <c r="CE14" s="12">
        <v>6470</v>
      </c>
      <c r="CF14" s="12"/>
      <c r="CG14" s="12">
        <v>6000</v>
      </c>
      <c r="CH14" s="12"/>
      <c r="CI14" s="12"/>
      <c r="CJ14" s="12"/>
      <c r="CK14" s="12"/>
      <c r="CL14" s="12">
        <v>8000</v>
      </c>
      <c r="CM14" s="12"/>
      <c r="CN14" s="12"/>
      <c r="CO14" s="12"/>
      <c r="CP14" s="12"/>
      <c r="CQ14" s="12"/>
      <c r="CR14" s="12">
        <v>6000</v>
      </c>
      <c r="CS14" s="12"/>
      <c r="CT14" s="12"/>
      <c r="CU14" s="12">
        <v>11145</v>
      </c>
      <c r="CV14" s="12"/>
      <c r="CW14" s="12"/>
      <c r="CX14" s="12"/>
      <c r="CY14" s="12"/>
      <c r="CZ14" s="12"/>
      <c r="DA14" s="12"/>
      <c r="DB14" s="12"/>
      <c r="DC14" s="12">
        <v>10000</v>
      </c>
      <c r="DD14" s="12"/>
      <c r="DE14" s="12"/>
      <c r="DF14" s="12"/>
      <c r="DG14" s="12"/>
      <c r="DH14" s="12"/>
      <c r="DI14" s="12">
        <v>21097</v>
      </c>
      <c r="DJ14" s="12"/>
      <c r="DK14" s="12"/>
      <c r="DL14" s="12"/>
      <c r="DM14" s="12">
        <v>10000</v>
      </c>
      <c r="DN14" s="12"/>
      <c r="DO14" s="12"/>
      <c r="DP14" s="12"/>
      <c r="DQ14" s="12">
        <v>8600</v>
      </c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>
        <v>11000</v>
      </c>
      <c r="ED14" s="12"/>
      <c r="EE14" s="12"/>
      <c r="EF14" s="12"/>
      <c r="EG14" s="12"/>
      <c r="EH14" s="12">
        <v>21097</v>
      </c>
      <c r="EI14" s="12">
        <v>7500</v>
      </c>
      <c r="EJ14" s="12"/>
      <c r="EK14" s="12"/>
      <c r="EL14" s="12"/>
      <c r="EM14" s="12"/>
      <c r="EN14" s="12"/>
      <c r="EO14" s="12"/>
      <c r="EP14" s="12">
        <v>10550</v>
      </c>
      <c r="EQ14" s="12"/>
      <c r="ER14" s="12"/>
      <c r="ES14" s="12"/>
      <c r="ET14" s="12">
        <v>7900</v>
      </c>
      <c r="EU14" s="12"/>
      <c r="EV14" s="12"/>
      <c r="EW14" s="12"/>
      <c r="EX14" s="12"/>
    </row>
    <row r="15" spans="1:154" ht="12.75">
      <c r="A15" s="114" t="s">
        <v>239</v>
      </c>
      <c r="B15" s="135" t="s">
        <v>438</v>
      </c>
      <c r="C15" s="12">
        <f>COUNTA(E15:EX15)</f>
        <v>18</v>
      </c>
      <c r="D15" s="12">
        <f>SUM(E15:EX15)</f>
        <v>318833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21097</v>
      </c>
      <c r="O15" s="12"/>
      <c r="P15" s="12"/>
      <c r="Q15" s="12"/>
      <c r="R15" s="12"/>
      <c r="S15" s="12"/>
      <c r="T15" s="12">
        <v>6000</v>
      </c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/>
      <c r="AF15" s="12"/>
      <c r="AG15" s="12"/>
      <c r="AH15" s="12"/>
      <c r="AI15" s="12">
        <v>9200</v>
      </c>
      <c r="AJ15" s="12"/>
      <c r="AK15" s="12"/>
      <c r="AL15" s="12"/>
      <c r="AM15" s="12"/>
      <c r="AN15" s="12">
        <v>21097</v>
      </c>
      <c r="AO15" s="12"/>
      <c r="AP15" s="12"/>
      <c r="AQ15" s="12"/>
      <c r="AR15" s="12">
        <v>43900</v>
      </c>
      <c r="AS15" s="12"/>
      <c r="AT15" s="12"/>
      <c r="AU15" s="12">
        <v>6500</v>
      </c>
      <c r="AV15" s="12"/>
      <c r="AW15" s="12"/>
      <c r="AX15" s="12"/>
      <c r="AY15" s="12">
        <v>10000</v>
      </c>
      <c r="AZ15" s="12"/>
      <c r="BA15" s="12"/>
      <c r="BB15" s="12">
        <v>7100</v>
      </c>
      <c r="BC15" s="12"/>
      <c r="BD15" s="12"/>
      <c r="BE15" s="12"/>
      <c r="BF15" s="12"/>
      <c r="BG15" s="12"/>
      <c r="BH15" s="12"/>
      <c r="BI15" s="12"/>
      <c r="BJ15" s="12">
        <v>35000</v>
      </c>
      <c r="BK15" s="12"/>
      <c r="BL15" s="12"/>
      <c r="BM15" s="12"/>
      <c r="BN15" s="12"/>
      <c r="BO15" s="12"/>
      <c r="BP15" s="12">
        <v>10000</v>
      </c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>
        <v>30000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>
        <v>11145</v>
      </c>
      <c r="CV15" s="12"/>
      <c r="CW15" s="12"/>
      <c r="CX15" s="12"/>
      <c r="CY15" s="12"/>
      <c r="CZ15" s="12">
        <v>42000</v>
      </c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>
        <v>10000</v>
      </c>
      <c r="DN15" s="12"/>
      <c r="DO15" s="12"/>
      <c r="DP15" s="12"/>
      <c r="DQ15" s="12">
        <v>8600</v>
      </c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>
        <v>21097</v>
      </c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>
        <v>5000</v>
      </c>
      <c r="EV15" s="12"/>
      <c r="EW15" s="12"/>
      <c r="EX15" s="12"/>
    </row>
    <row r="16" spans="1:154" ht="12.75">
      <c r="A16" s="114" t="s">
        <v>240</v>
      </c>
      <c r="B16" s="135" t="s">
        <v>72</v>
      </c>
      <c r="C16" s="12">
        <f>COUNTA(E16:EX16)</f>
        <v>16</v>
      </c>
      <c r="D16" s="12">
        <f>SUM(E16:EX16)</f>
        <v>313873</v>
      </c>
      <c r="E16" s="12"/>
      <c r="F16" s="12"/>
      <c r="G16" s="12"/>
      <c r="H16" s="12"/>
      <c r="I16" s="12"/>
      <c r="J16" s="12"/>
      <c r="K16" s="12"/>
      <c r="L16" s="12"/>
      <c r="M16" s="12">
        <v>19000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>
        <v>21097</v>
      </c>
      <c r="AE16" s="12"/>
      <c r="AF16" s="12"/>
      <c r="AG16" s="12">
        <v>23000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>
        <v>21097</v>
      </c>
      <c r="AR16" s="12">
        <v>43900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v>10551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>
        <v>8000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10900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>
        <v>11145</v>
      </c>
      <c r="CV16" s="12"/>
      <c r="CW16" s="12"/>
      <c r="CX16" s="12"/>
      <c r="CY16" s="12">
        <v>21097</v>
      </c>
      <c r="CZ16" s="12"/>
      <c r="DA16" s="12"/>
      <c r="DB16" s="12"/>
      <c r="DC16" s="12"/>
      <c r="DD16" s="12"/>
      <c r="DE16" s="12"/>
      <c r="DF16" s="12"/>
      <c r="DG16" s="12"/>
      <c r="DH16" s="12"/>
      <c r="DI16" s="12">
        <v>21097</v>
      </c>
      <c r="DJ16" s="12"/>
      <c r="DK16" s="12"/>
      <c r="DL16" s="12"/>
      <c r="DM16" s="12">
        <v>10000</v>
      </c>
      <c r="DN16" s="12"/>
      <c r="DO16" s="12"/>
      <c r="DP16" s="12"/>
      <c r="DQ16" s="12">
        <v>8600</v>
      </c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>
        <v>21097</v>
      </c>
      <c r="EC16" s="12"/>
      <c r="ED16" s="12"/>
      <c r="EE16" s="12"/>
      <c r="EF16" s="12"/>
      <c r="EG16" s="12"/>
      <c r="EH16" s="12">
        <v>21097</v>
      </c>
      <c r="EI16" s="12"/>
      <c r="EJ16" s="12">
        <v>42195</v>
      </c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</row>
    <row r="17" spans="1:154" ht="12.75">
      <c r="A17" s="114" t="s">
        <v>241</v>
      </c>
      <c r="B17" s="5" t="s">
        <v>483</v>
      </c>
      <c r="C17" s="12">
        <f t="shared" si="0"/>
        <v>9</v>
      </c>
      <c r="D17" s="12">
        <f t="shared" si="1"/>
        <v>309916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>
        <v>21097</v>
      </c>
      <c r="AR17" s="12">
        <v>43900</v>
      </c>
      <c r="AS17" s="12"/>
      <c r="AT17" s="12"/>
      <c r="AU17" s="12"/>
      <c r="AV17" s="12"/>
      <c r="AW17" s="12"/>
      <c r="AX17" s="12"/>
      <c r="AY17" s="12"/>
      <c r="AZ17" s="12"/>
      <c r="BA17" s="12">
        <v>101000</v>
      </c>
      <c r="BB17" s="12"/>
      <c r="BC17" s="12"/>
      <c r="BD17" s="12"/>
      <c r="BE17" s="12"/>
      <c r="BF17" s="12">
        <v>5274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>
        <v>50000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>
        <v>21000</v>
      </c>
      <c r="CT17" s="12"/>
      <c r="CU17" s="12">
        <v>11145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v>39000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>
        <v>17500</v>
      </c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</row>
    <row r="18" spans="1:154" ht="12.75">
      <c r="A18" s="114" t="s">
        <v>244</v>
      </c>
      <c r="B18" s="135" t="s">
        <v>28</v>
      </c>
      <c r="C18" s="12">
        <f t="shared" si="0"/>
        <v>13</v>
      </c>
      <c r="D18" s="12">
        <f t="shared" si="1"/>
        <v>305381</v>
      </c>
      <c r="E18" s="12"/>
      <c r="F18" s="12"/>
      <c r="G18" s="12"/>
      <c r="H18" s="12"/>
      <c r="I18" s="12"/>
      <c r="J18" s="12"/>
      <c r="K18" s="12"/>
      <c r="L18" s="12"/>
      <c r="M18" s="12">
        <v>19000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>
        <v>32300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5">
        <v>21097</v>
      </c>
      <c r="AR18" s="12">
        <v>43900</v>
      </c>
      <c r="AS18" s="12"/>
      <c r="AT18" s="12"/>
      <c r="AU18" s="12"/>
      <c r="AV18" s="12"/>
      <c r="AW18" s="12"/>
      <c r="AX18" s="12"/>
      <c r="AY18" s="12"/>
      <c r="AZ18" s="12"/>
      <c r="BA18" s="12">
        <v>101000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>
        <v>5572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>
        <v>10900</v>
      </c>
      <c r="CC18" s="12"/>
      <c r="CD18" s="12"/>
      <c r="CE18" s="12">
        <v>6470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>
        <v>11145</v>
      </c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>
        <v>10000</v>
      </c>
      <c r="DN18" s="12"/>
      <c r="DO18" s="12"/>
      <c r="DP18" s="12">
        <v>14300</v>
      </c>
      <c r="DQ18" s="12">
        <v>8600</v>
      </c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>
        <v>21097</v>
      </c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</row>
    <row r="19" spans="1:154" ht="12.75">
      <c r="A19" s="114" t="s">
        <v>245</v>
      </c>
      <c r="B19" s="142" t="s">
        <v>478</v>
      </c>
      <c r="C19" s="12">
        <f>COUNTA(E19:EX19)</f>
        <v>11</v>
      </c>
      <c r="D19" s="12">
        <f>SUM(E19:EX19)</f>
        <v>284184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42195</v>
      </c>
      <c r="T19" s="12"/>
      <c r="U19" s="12"/>
      <c r="V19" s="12"/>
      <c r="W19" s="12"/>
      <c r="X19" s="12"/>
      <c r="Y19" s="12"/>
      <c r="Z19" s="12">
        <v>9000</v>
      </c>
      <c r="AA19" s="12"/>
      <c r="AB19" s="12"/>
      <c r="AC19" s="12"/>
      <c r="AD19" s="12"/>
      <c r="AE19" s="12">
        <v>19100</v>
      </c>
      <c r="AF19" s="12">
        <v>65000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21097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>
        <v>42195</v>
      </c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>
        <v>24600</v>
      </c>
      <c r="EF19" s="12"/>
      <c r="EG19" s="12"/>
      <c r="EH19" s="12">
        <v>21097</v>
      </c>
      <c r="EI19" s="12"/>
      <c r="EJ19" s="12"/>
      <c r="EK19" s="12"/>
      <c r="EL19" s="12"/>
      <c r="EM19" s="12"/>
      <c r="EN19" s="12"/>
      <c r="EO19" s="12"/>
      <c r="EP19" s="12"/>
      <c r="EQ19" s="12"/>
      <c r="ER19" s="12">
        <v>22000</v>
      </c>
      <c r="ES19" s="12"/>
      <c r="ET19" s="12">
        <v>7900</v>
      </c>
      <c r="EU19" s="12"/>
      <c r="EV19" s="12"/>
      <c r="EW19" s="12">
        <v>10000</v>
      </c>
      <c r="EX19" s="12"/>
    </row>
    <row r="20" spans="1:154" ht="12.75">
      <c r="A20" s="114" t="s">
        <v>249</v>
      </c>
      <c r="B20" s="106" t="s">
        <v>420</v>
      </c>
      <c r="C20" s="12">
        <f t="shared" si="0"/>
        <v>11</v>
      </c>
      <c r="D20" s="12">
        <f t="shared" si="1"/>
        <v>276036</v>
      </c>
      <c r="E20" s="12">
        <v>25700</v>
      </c>
      <c r="F20" s="12">
        <v>10000</v>
      </c>
      <c r="G20" s="12"/>
      <c r="H20" s="12"/>
      <c r="I20" s="12"/>
      <c r="J20" s="12"/>
      <c r="K20" s="12"/>
      <c r="L20" s="12"/>
      <c r="M20" s="12">
        <v>19000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21097</v>
      </c>
      <c r="AE20" s="12"/>
      <c r="AF20" s="12">
        <v>32300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>
        <v>21097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>
        <v>101000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>
        <v>11145</v>
      </c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>
        <v>8600</v>
      </c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>
        <v>21097</v>
      </c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>
        <v>5000</v>
      </c>
      <c r="EV20" s="12"/>
      <c r="EW20" s="12"/>
      <c r="EX20" s="12"/>
    </row>
    <row r="21" spans="1:154" ht="12.75">
      <c r="A21" s="114" t="s">
        <v>250</v>
      </c>
      <c r="B21" s="135" t="s">
        <v>435</v>
      </c>
      <c r="C21" s="12">
        <f t="shared" si="0"/>
        <v>28</v>
      </c>
      <c r="D21" s="12">
        <f t="shared" si="1"/>
        <v>263749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v>21097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>
        <v>21097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>
        <v>21097</v>
      </c>
      <c r="AR21" s="12"/>
      <c r="AS21" s="12">
        <v>12000</v>
      </c>
      <c r="AT21" s="12">
        <v>10000</v>
      </c>
      <c r="AU21" s="12"/>
      <c r="AV21" s="12"/>
      <c r="AW21" s="12"/>
      <c r="AX21" s="12"/>
      <c r="AY21" s="12"/>
      <c r="AZ21" s="12"/>
      <c r="BA21" s="12"/>
      <c r="BB21" s="12">
        <v>7100</v>
      </c>
      <c r="BC21" s="12">
        <v>4820</v>
      </c>
      <c r="BD21" s="12"/>
      <c r="BE21" s="12">
        <v>6500</v>
      </c>
      <c r="BF21" s="12">
        <v>10548</v>
      </c>
      <c r="BG21" s="12"/>
      <c r="BH21" s="12">
        <v>8000</v>
      </c>
      <c r="BI21" s="12"/>
      <c r="BJ21" s="12"/>
      <c r="BK21" s="12">
        <v>9000</v>
      </c>
      <c r="BL21" s="12"/>
      <c r="BM21" s="12">
        <v>1600</v>
      </c>
      <c r="BN21" s="12">
        <v>4900</v>
      </c>
      <c r="BO21" s="12"/>
      <c r="BP21" s="12"/>
      <c r="BQ21" s="12">
        <v>8000</v>
      </c>
      <c r="BR21" s="12"/>
      <c r="BS21" s="12">
        <v>5000</v>
      </c>
      <c r="BT21" s="12"/>
      <c r="BU21" s="12">
        <v>4900</v>
      </c>
      <c r="BV21" s="12"/>
      <c r="BW21" s="12">
        <v>6000</v>
      </c>
      <c r="BX21" s="12"/>
      <c r="BY21" s="12"/>
      <c r="BZ21" s="12"/>
      <c r="CA21" s="12"/>
      <c r="CB21" s="12">
        <v>10900</v>
      </c>
      <c r="CC21" s="12">
        <v>11000</v>
      </c>
      <c r="CD21" s="12"/>
      <c r="CE21" s="12">
        <v>6470</v>
      </c>
      <c r="CF21" s="12"/>
      <c r="CG21" s="12"/>
      <c r="CH21" s="12"/>
      <c r="CI21" s="12"/>
      <c r="CJ21" s="12">
        <v>8000</v>
      </c>
      <c r="CK21" s="12"/>
      <c r="CL21" s="12">
        <v>8000</v>
      </c>
      <c r="CM21" s="12">
        <v>1610</v>
      </c>
      <c r="CN21" s="12">
        <v>1610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>
        <v>10000</v>
      </c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>
        <v>14300</v>
      </c>
      <c r="DQ21" s="12"/>
      <c r="DR21" s="12"/>
      <c r="DS21" s="12"/>
      <c r="DT21" s="12"/>
      <c r="DU21" s="12"/>
      <c r="DV21" s="12">
        <v>21000</v>
      </c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>
        <v>9200</v>
      </c>
      <c r="EO21" s="12"/>
      <c r="EP21" s="12"/>
      <c r="EQ21" s="12"/>
      <c r="ER21" s="12"/>
      <c r="ES21" s="12"/>
      <c r="ET21" s="12"/>
      <c r="EU21" s="12"/>
      <c r="EV21" s="12"/>
      <c r="EW21" s="12"/>
      <c r="EX21" s="12"/>
    </row>
    <row r="22" spans="1:154" ht="12.75">
      <c r="A22" s="114" t="s">
        <v>251</v>
      </c>
      <c r="B22" s="135" t="s">
        <v>8</v>
      </c>
      <c r="C22" s="12">
        <f t="shared" si="0"/>
        <v>24</v>
      </c>
      <c r="D22" s="12">
        <f t="shared" si="1"/>
        <v>243684</v>
      </c>
      <c r="E22" s="12"/>
      <c r="F22" s="12"/>
      <c r="G22" s="12"/>
      <c r="H22" s="12"/>
      <c r="I22" s="12"/>
      <c r="J22" s="12">
        <v>8000</v>
      </c>
      <c r="K22" s="12"/>
      <c r="L22" s="12"/>
      <c r="M22" s="12"/>
      <c r="N22" s="12"/>
      <c r="O22" s="12">
        <v>6700</v>
      </c>
      <c r="P22" s="12"/>
      <c r="Q22" s="12"/>
      <c r="R22" s="12"/>
      <c r="S22" s="12"/>
      <c r="T22" s="12">
        <v>6000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v>21097</v>
      </c>
      <c r="AI22" s="12"/>
      <c r="AJ22" s="12"/>
      <c r="AK22" s="12"/>
      <c r="AL22" s="12">
        <v>8400</v>
      </c>
      <c r="AM22" s="12"/>
      <c r="AN22" s="12"/>
      <c r="AO22" s="12"/>
      <c r="AP22" s="12"/>
      <c r="AQ22" s="12">
        <v>21097</v>
      </c>
      <c r="AR22" s="12"/>
      <c r="AS22" s="12">
        <v>12000</v>
      </c>
      <c r="AT22" s="12"/>
      <c r="AU22" s="12"/>
      <c r="AV22" s="12">
        <v>21097</v>
      </c>
      <c r="AW22" s="12"/>
      <c r="AX22" s="12"/>
      <c r="AY22" s="12">
        <v>10000</v>
      </c>
      <c r="AZ22" s="12"/>
      <c r="BA22" s="12"/>
      <c r="BB22" s="12">
        <v>7100</v>
      </c>
      <c r="BC22" s="12"/>
      <c r="BD22" s="12"/>
      <c r="BE22" s="12">
        <v>6500</v>
      </c>
      <c r="BF22" s="12">
        <v>10548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>
        <v>3600</v>
      </c>
      <c r="BV22" s="12"/>
      <c r="BW22" s="12"/>
      <c r="BX22" s="12"/>
      <c r="BY22" s="12"/>
      <c r="BZ22" s="12"/>
      <c r="CA22" s="12"/>
      <c r="CB22" s="12">
        <v>10900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>
        <v>9500</v>
      </c>
      <c r="CR22" s="12"/>
      <c r="CS22" s="12"/>
      <c r="CT22" s="12"/>
      <c r="CU22" s="12">
        <v>11145</v>
      </c>
      <c r="CV22" s="12"/>
      <c r="CW22" s="12"/>
      <c r="CX22" s="12"/>
      <c r="CY22" s="12"/>
      <c r="CZ22" s="12"/>
      <c r="DA22" s="12"/>
      <c r="DB22" s="12"/>
      <c r="DC22" s="12">
        <v>10000</v>
      </c>
      <c r="DD22" s="12"/>
      <c r="DE22" s="12"/>
      <c r="DF22" s="12"/>
      <c r="DG22" s="12"/>
      <c r="DH22" s="12"/>
      <c r="DI22" s="12"/>
      <c r="DJ22" s="12"/>
      <c r="DK22" s="12"/>
      <c r="DL22" s="12"/>
      <c r="DM22" s="12">
        <v>10000</v>
      </c>
      <c r="DN22" s="12"/>
      <c r="DO22" s="12"/>
      <c r="DP22" s="12"/>
      <c r="DQ22" s="12">
        <v>8600</v>
      </c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>
        <v>11000</v>
      </c>
      <c r="ED22" s="12"/>
      <c r="EE22" s="12"/>
      <c r="EF22" s="12"/>
      <c r="EG22" s="12"/>
      <c r="EH22" s="12"/>
      <c r="EI22" s="12">
        <v>7500</v>
      </c>
      <c r="EJ22" s="12"/>
      <c r="EK22" s="12">
        <v>10000</v>
      </c>
      <c r="EL22" s="12"/>
      <c r="EM22" s="12"/>
      <c r="EN22" s="12"/>
      <c r="EO22" s="12"/>
      <c r="EP22" s="12"/>
      <c r="EQ22" s="12"/>
      <c r="ER22" s="12"/>
      <c r="ES22" s="12"/>
      <c r="ET22" s="12">
        <v>7900</v>
      </c>
      <c r="EU22" s="12">
        <v>5000</v>
      </c>
      <c r="EV22" s="12"/>
      <c r="EW22" s="12"/>
      <c r="EX22" s="12"/>
    </row>
    <row r="23" spans="1:154" ht="12.75">
      <c r="A23" s="114" t="s">
        <v>252</v>
      </c>
      <c r="B23" s="135" t="s">
        <v>430</v>
      </c>
      <c r="C23" s="12">
        <f t="shared" si="0"/>
        <v>15</v>
      </c>
      <c r="D23" s="12">
        <f t="shared" si="1"/>
        <v>216472</v>
      </c>
      <c r="E23" s="12"/>
      <c r="F23" s="12"/>
      <c r="G23" s="12"/>
      <c r="H23" s="12"/>
      <c r="I23" s="12"/>
      <c r="J23" s="12"/>
      <c r="K23" s="12">
        <v>21097</v>
      </c>
      <c r="L23" s="12"/>
      <c r="M23" s="12"/>
      <c r="N23" s="12">
        <v>21097</v>
      </c>
      <c r="O23" s="12"/>
      <c r="P23" s="12"/>
      <c r="Q23" s="12"/>
      <c r="R23" s="12"/>
      <c r="S23" s="12"/>
      <c r="T23" s="12">
        <v>6000</v>
      </c>
      <c r="U23" s="12"/>
      <c r="V23" s="12"/>
      <c r="W23" s="12"/>
      <c r="X23" s="12"/>
      <c r="Y23" s="12"/>
      <c r="Z23" s="12"/>
      <c r="AA23" s="12">
        <v>21097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21097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v>10548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>
        <v>11145</v>
      </c>
      <c r="CV23" s="12"/>
      <c r="CW23" s="12"/>
      <c r="CX23" s="12"/>
      <c r="CY23" s="12">
        <v>21097</v>
      </c>
      <c r="CZ23" s="12"/>
      <c r="DA23" s="12">
        <v>21097</v>
      </c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>
        <v>10000</v>
      </c>
      <c r="DN23" s="12"/>
      <c r="DO23" s="12"/>
      <c r="DP23" s="12"/>
      <c r="DQ23" s="12">
        <v>8600</v>
      </c>
      <c r="DR23" s="12"/>
      <c r="DS23" s="12"/>
      <c r="DT23" s="12"/>
      <c r="DU23" s="12"/>
      <c r="DV23" s="12"/>
      <c r="DW23" s="12"/>
      <c r="DX23" s="12"/>
      <c r="DY23" s="12"/>
      <c r="DZ23" s="12">
        <v>10000</v>
      </c>
      <c r="EA23" s="12"/>
      <c r="EB23" s="12"/>
      <c r="EC23" s="12"/>
      <c r="ED23" s="12"/>
      <c r="EE23" s="12"/>
      <c r="EF23" s="12"/>
      <c r="EG23" s="12"/>
      <c r="EH23" s="12">
        <v>21097</v>
      </c>
      <c r="EI23" s="12">
        <v>7500</v>
      </c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>
        <v>5000</v>
      </c>
      <c r="EV23" s="12"/>
      <c r="EW23" s="12"/>
      <c r="EX23" s="12"/>
    </row>
    <row r="24" spans="1:154" ht="12.75">
      <c r="A24" s="114" t="s">
        <v>253</v>
      </c>
      <c r="B24" s="135" t="s">
        <v>2</v>
      </c>
      <c r="C24" s="12">
        <f>COUNTA(E24:EX24)</f>
        <v>19</v>
      </c>
      <c r="D24" s="12">
        <f>SUM(E24:EX24)</f>
        <v>216307</v>
      </c>
      <c r="E24" s="12"/>
      <c r="F24" s="12">
        <v>10000</v>
      </c>
      <c r="G24" s="12"/>
      <c r="H24" s="12"/>
      <c r="I24" s="12"/>
      <c r="J24" s="12"/>
      <c r="K24" s="12"/>
      <c r="L24" s="12"/>
      <c r="M24" s="12"/>
      <c r="N24" s="12"/>
      <c r="O24" s="12">
        <v>6700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>
        <v>9200</v>
      </c>
      <c r="AJ24" s="12"/>
      <c r="AK24" s="12"/>
      <c r="AL24" s="12"/>
      <c r="AM24" s="12"/>
      <c r="AN24" s="12"/>
      <c r="AO24" s="12"/>
      <c r="AP24" s="12"/>
      <c r="AQ24" s="12">
        <v>21097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v>5274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>
        <v>10000</v>
      </c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>
        <v>10900</v>
      </c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>
        <v>9500</v>
      </c>
      <c r="CR24" s="12"/>
      <c r="CS24" s="12"/>
      <c r="CT24" s="12"/>
      <c r="CU24" s="12">
        <v>11145</v>
      </c>
      <c r="CV24" s="12"/>
      <c r="CW24" s="12"/>
      <c r="CX24" s="12"/>
      <c r="CY24" s="12">
        <v>21097</v>
      </c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>
        <v>10000</v>
      </c>
      <c r="DN24" s="12"/>
      <c r="DO24" s="12"/>
      <c r="DP24" s="12"/>
      <c r="DQ24" s="12">
        <v>8600</v>
      </c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>
        <v>11000</v>
      </c>
      <c r="ED24" s="12"/>
      <c r="EE24" s="12"/>
      <c r="EF24" s="12"/>
      <c r="EG24" s="12"/>
      <c r="EH24" s="12">
        <v>21097</v>
      </c>
      <c r="EI24" s="12">
        <v>7500</v>
      </c>
      <c r="EJ24" s="12"/>
      <c r="EK24" s="12"/>
      <c r="EL24" s="12"/>
      <c r="EM24" s="12"/>
      <c r="EN24" s="12">
        <v>9200</v>
      </c>
      <c r="EO24" s="12"/>
      <c r="EP24" s="12"/>
      <c r="EQ24" s="12"/>
      <c r="ER24" s="12"/>
      <c r="ES24" s="12"/>
      <c r="ET24" s="12">
        <v>7900</v>
      </c>
      <c r="EU24" s="12">
        <v>5000</v>
      </c>
      <c r="EV24" s="12"/>
      <c r="EW24" s="12"/>
      <c r="EX24" s="12"/>
    </row>
    <row r="25" spans="1:154" ht="12.75">
      <c r="A25" s="114" t="s">
        <v>254</v>
      </c>
      <c r="B25" s="135" t="s">
        <v>436</v>
      </c>
      <c r="C25" s="12">
        <f>COUNTA(E25:EX25)</f>
        <v>20</v>
      </c>
      <c r="D25" s="12">
        <f>SUM(E25:EX25)</f>
        <v>207803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v>21097</v>
      </c>
      <c r="O25" s="12"/>
      <c r="P25" s="12"/>
      <c r="Q25" s="12"/>
      <c r="R25" s="12">
        <v>3800</v>
      </c>
      <c r="S25" s="12"/>
      <c r="T25" s="12">
        <v>6000</v>
      </c>
      <c r="U25" s="12"/>
      <c r="V25" s="12"/>
      <c r="W25" s="12"/>
      <c r="X25" s="12"/>
      <c r="Y25" s="12"/>
      <c r="Z25" s="12"/>
      <c r="AA25" s="12"/>
      <c r="AB25" s="12"/>
      <c r="AC25" s="12"/>
      <c r="AD25" s="12">
        <v>21097</v>
      </c>
      <c r="AE25" s="12"/>
      <c r="AF25" s="12"/>
      <c r="AG25" s="12"/>
      <c r="AH25" s="12"/>
      <c r="AI25" s="12">
        <v>9200</v>
      </c>
      <c r="AJ25" s="12"/>
      <c r="AK25" s="12"/>
      <c r="AL25" s="12"/>
      <c r="AM25" s="12"/>
      <c r="AN25" s="12"/>
      <c r="AO25" s="12"/>
      <c r="AP25" s="12"/>
      <c r="AQ25" s="12">
        <v>21097</v>
      </c>
      <c r="AR25" s="12"/>
      <c r="AS25" s="12"/>
      <c r="AT25" s="12"/>
      <c r="AU25" s="12">
        <v>6500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v>6500</v>
      </c>
      <c r="BF25" s="12"/>
      <c r="BG25" s="12"/>
      <c r="BH25" s="12"/>
      <c r="BI25" s="12"/>
      <c r="BJ25" s="12"/>
      <c r="BK25" s="12"/>
      <c r="BL25" s="12"/>
      <c r="BM25" s="12">
        <v>1600</v>
      </c>
      <c r="BN25" s="12"/>
      <c r="BO25" s="12"/>
      <c r="BP25" s="12">
        <v>10000</v>
      </c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>
        <v>10900</v>
      </c>
      <c r="CC25" s="12"/>
      <c r="CD25" s="12"/>
      <c r="CE25" s="12">
        <v>6470</v>
      </c>
      <c r="CF25" s="12"/>
      <c r="CG25" s="12"/>
      <c r="CH25" s="12"/>
      <c r="CI25" s="12"/>
      <c r="CJ25" s="12"/>
      <c r="CK25" s="12"/>
      <c r="CL25" s="12">
        <v>8000</v>
      </c>
      <c r="CM25" s="12"/>
      <c r="CN25" s="12"/>
      <c r="CO25" s="12"/>
      <c r="CP25" s="12"/>
      <c r="CQ25" s="12"/>
      <c r="CR25" s="12"/>
      <c r="CS25" s="12"/>
      <c r="CT25" s="12"/>
      <c r="CU25" s="12">
        <v>11145</v>
      </c>
      <c r="CV25" s="12"/>
      <c r="CW25" s="12"/>
      <c r="CX25" s="12"/>
      <c r="CY25" s="12"/>
      <c r="CZ25" s="12"/>
      <c r="DA25" s="12"/>
      <c r="DB25" s="12"/>
      <c r="DC25" s="12">
        <v>10000</v>
      </c>
      <c r="DD25" s="12"/>
      <c r="DE25" s="12"/>
      <c r="DF25" s="12"/>
      <c r="DG25" s="12"/>
      <c r="DH25" s="12"/>
      <c r="DI25" s="12"/>
      <c r="DJ25" s="12">
        <v>8000</v>
      </c>
      <c r="DK25" s="12"/>
      <c r="DL25" s="12"/>
      <c r="DM25" s="12"/>
      <c r="DN25" s="12"/>
      <c r="DO25" s="12"/>
      <c r="DP25" s="12"/>
      <c r="DQ25" s="12">
        <v>8600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21097</v>
      </c>
      <c r="EI25" s="12">
        <v>7500</v>
      </c>
      <c r="EJ25" s="12"/>
      <c r="EK25" s="12"/>
      <c r="EL25" s="12"/>
      <c r="EM25" s="12"/>
      <c r="EN25" s="12">
        <v>9200</v>
      </c>
      <c r="EO25" s="12"/>
      <c r="EP25" s="12"/>
      <c r="EQ25" s="12"/>
      <c r="ER25" s="12"/>
      <c r="ES25" s="12"/>
      <c r="ET25" s="12"/>
      <c r="EU25" s="12"/>
      <c r="EV25" s="12"/>
      <c r="EW25" s="12"/>
      <c r="EX25" s="12"/>
    </row>
    <row r="26" spans="1:154" ht="12.75">
      <c r="A26" s="114" t="s">
        <v>255</v>
      </c>
      <c r="B26" s="142" t="s">
        <v>83</v>
      </c>
      <c r="C26" s="12">
        <f>COUNTA(E26:EX26)</f>
        <v>8</v>
      </c>
      <c r="D26" s="12">
        <f>SUM(E26:EX26)</f>
        <v>203989</v>
      </c>
      <c r="E26" s="12">
        <v>25700</v>
      </c>
      <c r="F26" s="12"/>
      <c r="G26" s="12"/>
      <c r="H26" s="12"/>
      <c r="I26" s="12"/>
      <c r="J26" s="12"/>
      <c r="K26" s="12"/>
      <c r="L26" s="12"/>
      <c r="M26" s="12"/>
      <c r="N26" s="12">
        <v>21097</v>
      </c>
      <c r="O26" s="12"/>
      <c r="P26" s="12"/>
      <c r="Q26" s="12"/>
      <c r="R26" s="12"/>
      <c r="S26" s="12">
        <v>42195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>
        <v>21097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>
        <v>43900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>
        <v>35000</v>
      </c>
      <c r="BK26" s="12"/>
      <c r="BL26" s="12"/>
      <c r="BM26" s="12"/>
      <c r="BN26" s="12"/>
      <c r="BO26" s="12"/>
      <c r="BP26" s="12">
        <v>10000</v>
      </c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>
        <v>5000</v>
      </c>
      <c r="EV26" s="12"/>
      <c r="EW26" s="12"/>
      <c r="EX26" s="12"/>
    </row>
    <row r="27" spans="1:154" ht="12.75">
      <c r="A27" s="114" t="s">
        <v>256</v>
      </c>
      <c r="B27" s="5" t="s">
        <v>480</v>
      </c>
      <c r="C27" s="12">
        <f>COUNTA(E27:EX27)</f>
        <v>11</v>
      </c>
      <c r="D27" s="12">
        <f>SUM(E27:EX27)</f>
        <v>203483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>
        <v>21097</v>
      </c>
      <c r="AR27" s="12"/>
      <c r="AS27" s="12"/>
      <c r="AT27" s="12"/>
      <c r="AU27" s="12"/>
      <c r="AV27" s="12"/>
      <c r="AW27" s="12"/>
      <c r="AX27" s="12">
        <v>21097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>
        <v>35000</v>
      </c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>
        <v>11145</v>
      </c>
      <c r="CV27" s="12"/>
      <c r="CW27" s="12"/>
      <c r="CX27" s="12"/>
      <c r="CY27" s="12"/>
      <c r="CZ27" s="12"/>
      <c r="DA27" s="12">
        <v>21097</v>
      </c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>
        <v>10000</v>
      </c>
      <c r="DN27" s="12"/>
      <c r="DO27" s="12"/>
      <c r="DP27" s="12"/>
      <c r="DQ27" s="12">
        <v>8600</v>
      </c>
      <c r="DR27" s="12"/>
      <c r="DS27" s="12"/>
      <c r="DT27" s="12">
        <v>39000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>
        <v>21097</v>
      </c>
      <c r="EI27" s="12"/>
      <c r="EJ27" s="12"/>
      <c r="EK27" s="12"/>
      <c r="EL27" s="12">
        <v>4800</v>
      </c>
      <c r="EM27" s="12"/>
      <c r="EN27" s="12"/>
      <c r="EO27" s="12"/>
      <c r="EP27" s="12">
        <v>10550</v>
      </c>
      <c r="EQ27" s="12"/>
      <c r="ER27" s="12"/>
      <c r="ES27" s="12"/>
      <c r="ET27" s="12"/>
      <c r="EU27" s="12"/>
      <c r="EV27" s="12"/>
      <c r="EW27" s="12"/>
      <c r="EX27" s="12"/>
    </row>
    <row r="28" spans="1:154" ht="12.75">
      <c r="A28" s="114" t="s">
        <v>258</v>
      </c>
      <c r="B28" s="5" t="s">
        <v>477</v>
      </c>
      <c r="C28" s="12">
        <f>COUNTA(E28:EX28)</f>
        <v>19</v>
      </c>
      <c r="D28" s="12">
        <f>SUM(E28:EX28)</f>
        <v>201586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6700</v>
      </c>
      <c r="P28" s="12"/>
      <c r="Q28" s="12"/>
      <c r="R28" s="12"/>
      <c r="S28" s="12"/>
      <c r="T28" s="12">
        <v>6000</v>
      </c>
      <c r="U28" s="12"/>
      <c r="V28" s="12"/>
      <c r="W28" s="12"/>
      <c r="X28" s="12"/>
      <c r="Y28" s="12">
        <v>5800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7000</v>
      </c>
      <c r="AK28" s="12"/>
      <c r="AL28" s="12"/>
      <c r="AM28" s="12"/>
      <c r="AN28" s="12"/>
      <c r="AO28" s="12"/>
      <c r="AP28" s="12"/>
      <c r="AQ28" s="12">
        <v>21097</v>
      </c>
      <c r="AR28" s="12"/>
      <c r="AS28" s="12">
        <v>12000</v>
      </c>
      <c r="AT28" s="12"/>
      <c r="AU28" s="12"/>
      <c r="AV28" s="12"/>
      <c r="AW28" s="12"/>
      <c r="AX28" s="12">
        <v>21097</v>
      </c>
      <c r="AY28" s="12"/>
      <c r="AZ28" s="12">
        <v>9000</v>
      </c>
      <c r="BA28" s="12"/>
      <c r="BB28" s="12">
        <v>7100</v>
      </c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>
        <v>10900</v>
      </c>
      <c r="CC28" s="12"/>
      <c r="CD28" s="12">
        <v>7000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11145</v>
      </c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>
        <v>5000</v>
      </c>
      <c r="DM28" s="12"/>
      <c r="DN28" s="12"/>
      <c r="DO28" s="12"/>
      <c r="DP28" s="12"/>
      <c r="DQ28" s="12">
        <v>8600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>
        <v>16100</v>
      </c>
      <c r="EB28" s="12"/>
      <c r="EC28" s="12"/>
      <c r="ED28" s="12"/>
      <c r="EE28" s="12"/>
      <c r="EF28" s="12"/>
      <c r="EG28" s="12"/>
      <c r="EH28" s="12">
        <v>21097</v>
      </c>
      <c r="EI28" s="12">
        <v>7500</v>
      </c>
      <c r="EJ28" s="12"/>
      <c r="EK28" s="12"/>
      <c r="EL28" s="12"/>
      <c r="EM28" s="12"/>
      <c r="EN28" s="12"/>
      <c r="EO28" s="12"/>
      <c r="EP28" s="12">
        <v>10550</v>
      </c>
      <c r="EQ28" s="12"/>
      <c r="ER28" s="12"/>
      <c r="ES28" s="12"/>
      <c r="ET28" s="12">
        <v>7900</v>
      </c>
      <c r="EU28" s="12"/>
      <c r="EV28" s="12"/>
      <c r="EW28" s="12"/>
      <c r="EX28" s="12"/>
    </row>
    <row r="29" spans="1:154" ht="12.75">
      <c r="A29" s="114" t="s">
        <v>259</v>
      </c>
      <c r="B29" s="142" t="s">
        <v>223</v>
      </c>
      <c r="C29" s="12">
        <f>COUNTA(E29:EX29)</f>
        <v>7</v>
      </c>
      <c r="D29" s="12">
        <f>SUM(E29:EX29)</f>
        <v>196092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42195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>
        <v>65000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>
        <v>21097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35000</v>
      </c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>
        <v>11000</v>
      </c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>
        <v>14300</v>
      </c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>
        <v>7500</v>
      </c>
      <c r="ER29" s="12"/>
      <c r="ES29" s="12"/>
      <c r="ET29" s="12"/>
      <c r="EU29" s="12"/>
      <c r="EV29" s="12"/>
      <c r="EW29" s="12"/>
      <c r="EX29" s="12"/>
    </row>
    <row r="30" spans="1:154" ht="12.75">
      <c r="A30" s="114" t="s">
        <v>260</v>
      </c>
      <c r="B30" s="5" t="s">
        <v>12</v>
      </c>
      <c r="C30" s="12">
        <f>COUNTA(E30:EX30)</f>
        <v>18</v>
      </c>
      <c r="D30" s="12">
        <f>SUM(E30:EX30)</f>
        <v>191310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6700</v>
      </c>
      <c r="P30" s="12"/>
      <c r="Q30" s="12"/>
      <c r="R30" s="12"/>
      <c r="S30" s="12"/>
      <c r="T30" s="12">
        <v>6000</v>
      </c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>
        <v>9200</v>
      </c>
      <c r="AJ30" s="12"/>
      <c r="AK30" s="12"/>
      <c r="AL30" s="12"/>
      <c r="AM30" s="12"/>
      <c r="AN30" s="12"/>
      <c r="AO30" s="12"/>
      <c r="AP30" s="12"/>
      <c r="AQ30" s="12">
        <v>21097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v>5274</v>
      </c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>
        <v>10900</v>
      </c>
      <c r="CC30" s="12"/>
      <c r="CD30" s="12"/>
      <c r="CE30" s="12"/>
      <c r="CF30" s="12"/>
      <c r="CG30" s="12"/>
      <c r="CH30" s="12"/>
      <c r="CI30" s="12"/>
      <c r="CJ30" s="12"/>
      <c r="CK30" s="12"/>
      <c r="CL30" s="12">
        <v>8000</v>
      </c>
      <c r="CM30" s="12"/>
      <c r="CN30" s="12"/>
      <c r="CO30" s="12"/>
      <c r="CP30" s="12"/>
      <c r="CQ30" s="12">
        <v>9500</v>
      </c>
      <c r="CR30" s="12"/>
      <c r="CS30" s="12"/>
      <c r="CT30" s="12"/>
      <c r="CU30" s="12">
        <v>11145</v>
      </c>
      <c r="CV30" s="12"/>
      <c r="CW30" s="12"/>
      <c r="CX30" s="12"/>
      <c r="CY30" s="12"/>
      <c r="CZ30" s="12"/>
      <c r="DA30" s="12"/>
      <c r="DB30" s="12"/>
      <c r="DC30" s="12">
        <v>10000</v>
      </c>
      <c r="DD30" s="12"/>
      <c r="DE30" s="12"/>
      <c r="DF30" s="12"/>
      <c r="DG30" s="12"/>
      <c r="DH30" s="12"/>
      <c r="DI30" s="12"/>
      <c r="DJ30" s="12"/>
      <c r="DK30" s="12"/>
      <c r="DL30" s="12"/>
      <c r="DM30" s="12">
        <v>10000</v>
      </c>
      <c r="DN30" s="12"/>
      <c r="DO30" s="12"/>
      <c r="DP30" s="12"/>
      <c r="DQ30" s="12">
        <v>8600</v>
      </c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>
        <v>11000</v>
      </c>
      <c r="ED30" s="12"/>
      <c r="EE30" s="12"/>
      <c r="EF30" s="12"/>
      <c r="EG30" s="12"/>
      <c r="EH30" s="12">
        <v>21097</v>
      </c>
      <c r="EI30" s="12">
        <v>7500</v>
      </c>
      <c r="EJ30" s="12"/>
      <c r="EK30" s="12"/>
      <c r="EL30" s="12"/>
      <c r="EM30" s="12"/>
      <c r="EN30" s="12">
        <v>9200</v>
      </c>
      <c r="EO30" s="12"/>
      <c r="EP30" s="12"/>
      <c r="EQ30" s="12"/>
      <c r="ER30" s="12"/>
      <c r="ES30" s="12"/>
      <c r="ET30" s="12"/>
      <c r="EU30" s="12">
        <v>5000</v>
      </c>
      <c r="EV30" s="12"/>
      <c r="EW30" s="12"/>
      <c r="EX30" s="12"/>
    </row>
    <row r="31" spans="1:154" ht="12.75">
      <c r="A31" s="114" t="s">
        <v>306</v>
      </c>
      <c r="B31" s="135" t="s">
        <v>437</v>
      </c>
      <c r="C31" s="12">
        <f t="shared" si="0"/>
        <v>16</v>
      </c>
      <c r="D31" s="12">
        <f t="shared" si="1"/>
        <v>189488</v>
      </c>
      <c r="E31" s="12"/>
      <c r="F31" s="12"/>
      <c r="G31" s="12"/>
      <c r="H31" s="12"/>
      <c r="I31" s="12"/>
      <c r="J31" s="12"/>
      <c r="K31" s="12"/>
      <c r="L31" s="12"/>
      <c r="M31" s="12"/>
      <c r="N31" s="12">
        <v>21097</v>
      </c>
      <c r="O31" s="12">
        <v>6700</v>
      </c>
      <c r="P31" s="12"/>
      <c r="Q31" s="12">
        <v>10000</v>
      </c>
      <c r="R31" s="12"/>
      <c r="S31" s="12"/>
      <c r="T31" s="12">
        <v>6000</v>
      </c>
      <c r="U31" s="12"/>
      <c r="V31" s="12"/>
      <c r="W31" s="12"/>
      <c r="X31" s="12"/>
      <c r="Y31" s="12"/>
      <c r="Z31" s="12">
        <v>9000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>
        <v>8400</v>
      </c>
      <c r="AM31" s="12"/>
      <c r="AN31" s="12"/>
      <c r="AO31" s="12"/>
      <c r="AP31" s="12"/>
      <c r="AQ31" s="12">
        <v>21097</v>
      </c>
      <c r="AR31" s="12"/>
      <c r="AS31" s="12"/>
      <c r="AT31" s="12"/>
      <c r="AU31" s="12">
        <v>6500</v>
      </c>
      <c r="AV31" s="12"/>
      <c r="AW31" s="12"/>
      <c r="AX31" s="12">
        <v>21097</v>
      </c>
      <c r="AY31" s="12"/>
      <c r="AZ31" s="12"/>
      <c r="BA31" s="12"/>
      <c r="BB31" s="12">
        <v>7100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10000</v>
      </c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>
        <v>10900</v>
      </c>
      <c r="CC31" s="12"/>
      <c r="CD31" s="12">
        <v>7000</v>
      </c>
      <c r="CE31" s="12"/>
      <c r="CF31" s="12">
        <v>3500</v>
      </c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>
        <v>20000</v>
      </c>
      <c r="DI31" s="12"/>
      <c r="DJ31" s="12"/>
      <c r="DK31" s="12"/>
      <c r="DL31" s="12"/>
      <c r="DM31" s="12"/>
      <c r="DN31" s="12"/>
      <c r="DO31" s="12">
        <v>21097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</row>
    <row r="32" spans="1:154" ht="12.75">
      <c r="A32" s="114" t="s">
        <v>307</v>
      </c>
      <c r="B32" s="135" t="s">
        <v>475</v>
      </c>
      <c r="C32" s="12">
        <f>COUNTA(E32:EX32)</f>
        <v>16</v>
      </c>
      <c r="D32" s="12">
        <f>SUM(E32:EX32)</f>
        <v>171787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17000</v>
      </c>
      <c r="AC32" s="12"/>
      <c r="AD32" s="12"/>
      <c r="AE32" s="12"/>
      <c r="AF32" s="12"/>
      <c r="AG32" s="12"/>
      <c r="AH32" s="12"/>
      <c r="AI32" s="12">
        <v>9200</v>
      </c>
      <c r="AJ32" s="12"/>
      <c r="AK32" s="12"/>
      <c r="AL32" s="12"/>
      <c r="AM32" s="12"/>
      <c r="AN32" s="12"/>
      <c r="AO32" s="12"/>
      <c r="AP32" s="12"/>
      <c r="AQ32" s="12">
        <v>21097</v>
      </c>
      <c r="AR32" s="12"/>
      <c r="AS32" s="12"/>
      <c r="AT32" s="12"/>
      <c r="AU32" s="12">
        <v>6500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v>6500</v>
      </c>
      <c r="BF32" s="12">
        <v>10548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>
        <v>10000</v>
      </c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>
        <v>10900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>
        <v>8000</v>
      </c>
      <c r="CM32" s="12"/>
      <c r="CN32" s="12"/>
      <c r="CO32" s="12"/>
      <c r="CP32" s="12"/>
      <c r="CQ32" s="12">
        <v>9500</v>
      </c>
      <c r="CR32" s="12"/>
      <c r="CS32" s="12"/>
      <c r="CT32" s="12"/>
      <c r="CU32" s="12">
        <v>11145</v>
      </c>
      <c r="CV32" s="12"/>
      <c r="CW32" s="12"/>
      <c r="CX32" s="12"/>
      <c r="CY32" s="12">
        <v>21097</v>
      </c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8600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>
        <v>7500</v>
      </c>
      <c r="EJ32" s="12"/>
      <c r="EK32" s="12"/>
      <c r="EL32" s="12"/>
      <c r="EM32" s="12"/>
      <c r="EN32" s="12">
        <v>9200</v>
      </c>
      <c r="EO32" s="12"/>
      <c r="EP32" s="12"/>
      <c r="EQ32" s="12"/>
      <c r="ER32" s="12"/>
      <c r="ES32" s="12"/>
      <c r="ET32" s="12"/>
      <c r="EU32" s="12">
        <v>5000</v>
      </c>
      <c r="EV32" s="12"/>
      <c r="EW32" s="12"/>
      <c r="EX32" s="12"/>
    </row>
    <row r="33" spans="1:154" ht="12.75">
      <c r="A33" s="114" t="s">
        <v>309</v>
      </c>
      <c r="B33" s="5" t="s">
        <v>504</v>
      </c>
      <c r="C33" s="12">
        <f t="shared" si="0"/>
        <v>14</v>
      </c>
      <c r="D33" s="12">
        <f t="shared" si="1"/>
        <v>168936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v>8400</v>
      </c>
      <c r="AM33" s="12"/>
      <c r="AN33" s="12"/>
      <c r="AO33" s="12"/>
      <c r="AP33" s="12"/>
      <c r="AQ33" s="12">
        <v>21097</v>
      </c>
      <c r="AR33" s="12"/>
      <c r="AS33" s="12"/>
      <c r="AT33" s="12"/>
      <c r="AU33" s="12"/>
      <c r="AV33" s="12">
        <v>21097</v>
      </c>
      <c r="AW33" s="12"/>
      <c r="AX33" s="12"/>
      <c r="AY33" s="12"/>
      <c r="AZ33" s="12"/>
      <c r="BA33" s="12"/>
      <c r="BB33" s="12">
        <v>7100</v>
      </c>
      <c r="BC33" s="12"/>
      <c r="BD33" s="12"/>
      <c r="BE33" s="12">
        <v>6500</v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>
        <v>10900</v>
      </c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>
        <v>9500</v>
      </c>
      <c r="CR33" s="12"/>
      <c r="CS33" s="12"/>
      <c r="CT33" s="12"/>
      <c r="CU33" s="12">
        <v>11145</v>
      </c>
      <c r="CV33" s="12"/>
      <c r="CW33" s="12"/>
      <c r="CX33" s="12"/>
      <c r="CY33" s="12"/>
      <c r="CZ33" s="12">
        <v>21000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>
        <v>10000</v>
      </c>
      <c r="DN33" s="12"/>
      <c r="DO33" s="12"/>
      <c r="DP33" s="12"/>
      <c r="DQ33" s="12">
        <v>8600</v>
      </c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>
        <v>21097</v>
      </c>
      <c r="EI33" s="12">
        <v>7500</v>
      </c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>
        <v>5000</v>
      </c>
      <c r="EV33" s="12"/>
      <c r="EW33" s="12"/>
      <c r="EX33" s="12"/>
    </row>
    <row r="34" spans="1:154" ht="12.75">
      <c r="A34" s="114" t="s">
        <v>343</v>
      </c>
      <c r="B34" s="5" t="s">
        <v>479</v>
      </c>
      <c r="C34" s="12">
        <f>COUNTA(E34:EX34)</f>
        <v>14</v>
      </c>
      <c r="D34" s="12">
        <f>SUM(E34:EX34)</f>
        <v>149639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>
        <v>21097</v>
      </c>
      <c r="AR34" s="12"/>
      <c r="AS34" s="12"/>
      <c r="AT34" s="12">
        <v>10000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8000</v>
      </c>
      <c r="BI34" s="12"/>
      <c r="BJ34" s="12"/>
      <c r="BK34" s="12">
        <v>9000</v>
      </c>
      <c r="BL34" s="12"/>
      <c r="BM34" s="12"/>
      <c r="BN34" s="12">
        <v>4900</v>
      </c>
      <c r="BO34" s="12"/>
      <c r="BP34" s="12"/>
      <c r="BQ34" s="12"/>
      <c r="BR34" s="12"/>
      <c r="BS34" s="12"/>
      <c r="BT34" s="12"/>
      <c r="BU34" s="12">
        <v>3600</v>
      </c>
      <c r="BV34" s="12"/>
      <c r="BW34" s="12"/>
      <c r="BX34" s="12"/>
      <c r="BY34" s="12"/>
      <c r="BZ34" s="12">
        <v>11000</v>
      </c>
      <c r="CA34" s="12"/>
      <c r="CB34" s="12"/>
      <c r="CC34" s="12"/>
      <c r="CD34" s="12"/>
      <c r="CE34" s="12"/>
      <c r="CF34" s="12"/>
      <c r="CG34" s="12"/>
      <c r="CH34" s="12"/>
      <c r="CI34" s="12"/>
      <c r="CJ34" s="12">
        <v>8000</v>
      </c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>
        <v>11145</v>
      </c>
      <c r="CV34" s="12"/>
      <c r="CW34" s="12"/>
      <c r="CX34" s="12"/>
      <c r="CY34" s="12"/>
      <c r="CZ34" s="12"/>
      <c r="DA34" s="12"/>
      <c r="DB34" s="12"/>
      <c r="DC34" s="12"/>
      <c r="DD34" s="12">
        <v>10000</v>
      </c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>
        <v>14300</v>
      </c>
      <c r="DQ34" s="12"/>
      <c r="DR34" s="12"/>
      <c r="DS34" s="12"/>
      <c r="DT34" s="12"/>
      <c r="DU34" s="12"/>
      <c r="DV34" s="12"/>
      <c r="DW34" s="12"/>
      <c r="DX34" s="12">
        <v>10000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>
        <v>21097</v>
      </c>
      <c r="EI34" s="12">
        <v>7500</v>
      </c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</row>
    <row r="35" spans="1:154" ht="12.75">
      <c r="A35" s="114" t="s">
        <v>344</v>
      </c>
      <c r="B35" s="135" t="s">
        <v>507</v>
      </c>
      <c r="C35" s="12">
        <f>COUNTA(E35:EX35)</f>
        <v>13</v>
      </c>
      <c r="D35" s="12">
        <f>SUM(E35:EX35)</f>
        <v>147291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>
        <v>8400</v>
      </c>
      <c r="AM35" s="12"/>
      <c r="AN35" s="12"/>
      <c r="AO35" s="12"/>
      <c r="AP35" s="12"/>
      <c r="AQ35" s="12">
        <v>21097</v>
      </c>
      <c r="AR35" s="12"/>
      <c r="AS35" s="12">
        <v>12000</v>
      </c>
      <c r="AT35" s="12"/>
      <c r="AU35" s="12">
        <v>6500</v>
      </c>
      <c r="AV35" s="12"/>
      <c r="AW35" s="12"/>
      <c r="AX35" s="12">
        <v>21097</v>
      </c>
      <c r="AY35" s="12">
        <v>10000</v>
      </c>
      <c r="AZ35" s="12"/>
      <c r="BA35" s="12"/>
      <c r="BB35" s="12">
        <v>7100</v>
      </c>
      <c r="BC35" s="12"/>
      <c r="BD35" s="12"/>
      <c r="BE35" s="12">
        <v>6500</v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7000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8600</v>
      </c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>
        <v>21097</v>
      </c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>
        <v>7900</v>
      </c>
      <c r="EU35" s="12"/>
      <c r="EV35" s="12"/>
      <c r="EW35" s="12">
        <v>10000</v>
      </c>
      <c r="EX35" s="12"/>
    </row>
    <row r="36" spans="1:154" ht="12.75">
      <c r="A36" s="114" t="s">
        <v>345</v>
      </c>
      <c r="B36" s="5" t="s">
        <v>587</v>
      </c>
      <c r="C36" s="12">
        <f t="shared" si="0"/>
        <v>3</v>
      </c>
      <c r="D36" s="12">
        <f t="shared" si="1"/>
        <v>144194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>
        <v>21097</v>
      </c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>
        <v>102000</v>
      </c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>
        <v>21097</v>
      </c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</row>
    <row r="37" spans="1:154" ht="12.75">
      <c r="A37" s="114" t="s">
        <v>346</v>
      </c>
      <c r="B37" s="5" t="s">
        <v>27</v>
      </c>
      <c r="C37" s="12">
        <f aca="true" t="shared" si="2" ref="C37:C67">COUNTA(E37:EX37)</f>
        <v>12</v>
      </c>
      <c r="D37" s="12">
        <f aca="true" t="shared" si="3" ref="D37:D67">SUM(E37:EX37)</f>
        <v>143236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6700</v>
      </c>
      <c r="P37" s="12"/>
      <c r="Q37" s="12"/>
      <c r="R37" s="12"/>
      <c r="S37" s="12"/>
      <c r="T37" s="12">
        <v>6000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>
        <v>21097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6500</v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>
        <v>10000</v>
      </c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>
        <v>10000</v>
      </c>
      <c r="CL37" s="12"/>
      <c r="CM37" s="12"/>
      <c r="CN37" s="12"/>
      <c r="CO37" s="12"/>
      <c r="CP37" s="12"/>
      <c r="CQ37" s="12"/>
      <c r="CR37" s="12"/>
      <c r="CS37" s="12"/>
      <c r="CT37" s="12"/>
      <c r="CU37" s="12">
        <v>11145</v>
      </c>
      <c r="CV37" s="12"/>
      <c r="CW37" s="12"/>
      <c r="CX37" s="12"/>
      <c r="CY37" s="12">
        <v>21097</v>
      </c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>
        <v>10000</v>
      </c>
      <c r="DN37" s="12"/>
      <c r="DO37" s="12"/>
      <c r="DP37" s="12"/>
      <c r="DQ37" s="12">
        <v>8600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>
        <v>11000</v>
      </c>
      <c r="ED37" s="12"/>
      <c r="EE37" s="12"/>
      <c r="EF37" s="12"/>
      <c r="EG37" s="12"/>
      <c r="EH37" s="12">
        <v>21097</v>
      </c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</row>
    <row r="38" spans="1:154" ht="12.75">
      <c r="A38" s="114" t="s">
        <v>347</v>
      </c>
      <c r="B38" s="5" t="s">
        <v>23</v>
      </c>
      <c r="C38" s="12">
        <f>COUNTA(E38:EX38)</f>
        <v>12</v>
      </c>
      <c r="D38" s="12">
        <f>SUM(E38:EX38)</f>
        <v>141592</v>
      </c>
      <c r="E38" s="12"/>
      <c r="F38" s="12">
        <v>10000</v>
      </c>
      <c r="G38" s="12"/>
      <c r="H38" s="12"/>
      <c r="I38" s="12"/>
      <c r="J38" s="12"/>
      <c r="K38" s="12"/>
      <c r="L38" s="12"/>
      <c r="M38" s="12"/>
      <c r="N38" s="12">
        <v>21097</v>
      </c>
      <c r="O38" s="12"/>
      <c r="P38" s="12"/>
      <c r="Q38" s="12">
        <v>10000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v>10548</v>
      </c>
      <c r="BG38" s="12"/>
      <c r="BH38" s="12"/>
      <c r="BI38" s="12"/>
      <c r="BJ38" s="12"/>
      <c r="BK38" s="12"/>
      <c r="BL38" s="12"/>
      <c r="BM38" s="12"/>
      <c r="BN38" s="12"/>
      <c r="BO38" s="12"/>
      <c r="BP38" s="12">
        <v>10000</v>
      </c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>
        <v>9700</v>
      </c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>
        <v>10000</v>
      </c>
      <c r="DL38" s="12"/>
      <c r="DM38" s="12">
        <v>10000</v>
      </c>
      <c r="DN38" s="12"/>
      <c r="DO38" s="12"/>
      <c r="DP38" s="12"/>
      <c r="DQ38" s="12">
        <v>8600</v>
      </c>
      <c r="DR38" s="12"/>
      <c r="DS38" s="12"/>
      <c r="DT38" s="12"/>
      <c r="DU38" s="12"/>
      <c r="DV38" s="12"/>
      <c r="DW38" s="12"/>
      <c r="DX38" s="12"/>
      <c r="DY38" s="12"/>
      <c r="DZ38" s="12">
        <v>10000</v>
      </c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10550</v>
      </c>
      <c r="EQ38" s="12"/>
      <c r="ER38" s="12"/>
      <c r="ES38" s="12"/>
      <c r="ET38" s="12"/>
      <c r="EU38" s="12"/>
      <c r="EV38" s="12"/>
      <c r="EW38" s="12"/>
      <c r="EX38" s="12"/>
    </row>
    <row r="39" spans="1:154" ht="12.75">
      <c r="A39" s="114" t="s">
        <v>353</v>
      </c>
      <c r="B39" s="5" t="s">
        <v>481</v>
      </c>
      <c r="C39" s="12">
        <f>COUNTA(E39:EX39)</f>
        <v>13</v>
      </c>
      <c r="D39" s="12">
        <f>SUM(E39:EX39)</f>
        <v>140606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6700</v>
      </c>
      <c r="P39" s="12"/>
      <c r="Q39" s="12"/>
      <c r="R39" s="12"/>
      <c r="S39" s="12"/>
      <c r="T39" s="12">
        <v>6000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21097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>
        <v>6500</v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10000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>
        <v>6470</v>
      </c>
      <c r="CF39" s="12"/>
      <c r="CG39" s="12"/>
      <c r="CH39" s="12"/>
      <c r="CI39" s="12"/>
      <c r="CJ39" s="12"/>
      <c r="CK39" s="12"/>
      <c r="CL39" s="12">
        <v>8000</v>
      </c>
      <c r="CM39" s="12"/>
      <c r="CN39" s="12"/>
      <c r="CO39" s="12"/>
      <c r="CP39" s="12"/>
      <c r="CQ39" s="12"/>
      <c r="CR39" s="12"/>
      <c r="CS39" s="12"/>
      <c r="CT39" s="12"/>
      <c r="CU39" s="12">
        <v>11145</v>
      </c>
      <c r="CV39" s="12"/>
      <c r="CW39" s="12"/>
      <c r="CX39" s="12"/>
      <c r="CY39" s="12"/>
      <c r="CZ39" s="12"/>
      <c r="DA39" s="12">
        <v>21097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>
        <v>10000</v>
      </c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>
        <v>21097</v>
      </c>
      <c r="EI39" s="12">
        <v>7500</v>
      </c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>
        <v>5000</v>
      </c>
      <c r="EV39" s="12"/>
      <c r="EW39" s="12"/>
      <c r="EX39" s="12"/>
    </row>
    <row r="40" spans="1:154" ht="12.75">
      <c r="A40" s="114" t="s">
        <v>370</v>
      </c>
      <c r="B40" s="135" t="s">
        <v>220</v>
      </c>
      <c r="C40" s="12">
        <f>COUNTA(E40:EX40)</f>
        <v>11</v>
      </c>
      <c r="D40" s="12">
        <f>SUM(E40:EX40)</f>
        <v>133687</v>
      </c>
      <c r="E40" s="12"/>
      <c r="F40" s="12"/>
      <c r="G40" s="12"/>
      <c r="H40" s="12"/>
      <c r="I40" s="12"/>
      <c r="J40" s="12"/>
      <c r="K40" s="12"/>
      <c r="L40" s="12"/>
      <c r="M40" s="12">
        <v>19000</v>
      </c>
      <c r="N40" s="12"/>
      <c r="O40" s="12">
        <v>6700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>
        <v>21097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v>10548</v>
      </c>
      <c r="BG40" s="12"/>
      <c r="BH40" s="12">
        <v>8000</v>
      </c>
      <c r="BI40" s="12"/>
      <c r="BJ40" s="12"/>
      <c r="BK40" s="12"/>
      <c r="BL40" s="12"/>
      <c r="BM40" s="12"/>
      <c r="BN40" s="12"/>
      <c r="BO40" s="12"/>
      <c r="BP40" s="12">
        <v>10000</v>
      </c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>
        <v>11145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>
        <v>10000</v>
      </c>
      <c r="DN40" s="12"/>
      <c r="DO40" s="12"/>
      <c r="DP40" s="12"/>
      <c r="DQ40" s="12">
        <v>8600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>
        <v>7500</v>
      </c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</row>
    <row r="41" spans="1:154" ht="12.75">
      <c r="A41" s="114" t="s">
        <v>371</v>
      </c>
      <c r="B41" s="135" t="s">
        <v>489</v>
      </c>
      <c r="C41" s="12">
        <f t="shared" si="2"/>
        <v>9</v>
      </c>
      <c r="D41" s="12">
        <f t="shared" si="3"/>
        <v>133436</v>
      </c>
      <c r="E41" s="12"/>
      <c r="F41" s="12">
        <v>10000</v>
      </c>
      <c r="G41" s="12"/>
      <c r="H41" s="12"/>
      <c r="I41" s="12"/>
      <c r="J41" s="12"/>
      <c r="K41" s="12"/>
      <c r="L41" s="12"/>
      <c r="M41" s="12">
        <v>19000</v>
      </c>
      <c r="N41" s="12">
        <v>21097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>
        <v>21097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>
        <v>10000</v>
      </c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>
        <v>11145</v>
      </c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>
        <v>10000</v>
      </c>
      <c r="DL41" s="12"/>
      <c r="DM41" s="12">
        <v>10000</v>
      </c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</row>
    <row r="42" spans="1:154" ht="12.75">
      <c r="A42" s="114" t="s">
        <v>372</v>
      </c>
      <c r="B42" s="5" t="s">
        <v>225</v>
      </c>
      <c r="C42" s="12">
        <f>COUNTA(E42:EX42)</f>
        <v>11</v>
      </c>
      <c r="D42" s="12">
        <f>SUM(E42:EX42)</f>
        <v>125636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6700</v>
      </c>
      <c r="P42" s="12"/>
      <c r="Q42" s="12"/>
      <c r="R42" s="12"/>
      <c r="S42" s="12"/>
      <c r="T42" s="12">
        <v>6000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>
        <v>21097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>
        <v>21097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>
        <v>10000</v>
      </c>
      <c r="BQ42" s="12"/>
      <c r="BR42" s="12"/>
      <c r="BS42" s="12"/>
      <c r="BT42" s="12"/>
      <c r="BU42" s="12">
        <v>4900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>
        <v>11145</v>
      </c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>
        <v>10000</v>
      </c>
      <c r="DN42" s="12"/>
      <c r="DO42" s="12"/>
      <c r="DP42" s="12"/>
      <c r="DQ42" s="12">
        <v>8600</v>
      </c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>
        <v>21097</v>
      </c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>
        <v>5000</v>
      </c>
      <c r="EV42" s="12"/>
      <c r="EW42" s="12"/>
      <c r="EX42" s="12"/>
    </row>
    <row r="43" spans="1:154" ht="12.75">
      <c r="A43" s="114" t="s">
        <v>373</v>
      </c>
      <c r="B43" s="135" t="s">
        <v>541</v>
      </c>
      <c r="C43" s="12">
        <f>COUNTA(E43:EX43)</f>
        <v>29</v>
      </c>
      <c r="D43" s="12">
        <f>SUM(E43:EX43)</f>
        <v>125200</v>
      </c>
      <c r="E43" s="12"/>
      <c r="F43" s="12"/>
      <c r="G43" s="12"/>
      <c r="H43" s="12"/>
      <c r="I43" s="12"/>
      <c r="J43" s="12">
        <v>4500</v>
      </c>
      <c r="K43" s="12"/>
      <c r="L43" s="12"/>
      <c r="M43" s="12"/>
      <c r="N43" s="12"/>
      <c r="O43" s="12">
        <v>3000</v>
      </c>
      <c r="P43" s="12"/>
      <c r="Q43" s="12"/>
      <c r="R43" s="12"/>
      <c r="S43" s="12"/>
      <c r="T43" s="12">
        <v>2500</v>
      </c>
      <c r="U43" s="12"/>
      <c r="V43" s="12"/>
      <c r="W43" s="12"/>
      <c r="X43" s="12">
        <v>1500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v>2600</v>
      </c>
      <c r="AJ43" s="12"/>
      <c r="AK43" s="12"/>
      <c r="AL43" s="12">
        <v>2100</v>
      </c>
      <c r="AM43" s="12"/>
      <c r="AN43" s="12"/>
      <c r="AO43" s="12"/>
      <c r="AP43" s="12">
        <v>2600</v>
      </c>
      <c r="AQ43" s="12"/>
      <c r="AR43" s="12"/>
      <c r="AS43" s="12">
        <v>1500</v>
      </c>
      <c r="AT43" s="12"/>
      <c r="AU43" s="12"/>
      <c r="AV43" s="12"/>
      <c r="AW43" s="12">
        <v>6000</v>
      </c>
      <c r="AX43" s="12">
        <v>2500</v>
      </c>
      <c r="AY43" s="12"/>
      <c r="AZ43" s="12"/>
      <c r="BA43" s="12"/>
      <c r="BB43" s="12"/>
      <c r="BC43" s="12"/>
      <c r="BD43" s="12">
        <v>7100</v>
      </c>
      <c r="BE43" s="12">
        <v>3000</v>
      </c>
      <c r="BF43" s="12"/>
      <c r="BG43" s="12">
        <v>3000</v>
      </c>
      <c r="BH43" s="12"/>
      <c r="BI43" s="12">
        <v>9200</v>
      </c>
      <c r="BJ43" s="12"/>
      <c r="BK43" s="12"/>
      <c r="BL43" s="12"/>
      <c r="BM43" s="12"/>
      <c r="BN43" s="12"/>
      <c r="BO43" s="12">
        <v>10000</v>
      </c>
      <c r="BP43" s="12"/>
      <c r="BQ43" s="12">
        <v>8000</v>
      </c>
      <c r="BR43" s="12"/>
      <c r="BS43" s="12"/>
      <c r="BT43" s="12">
        <v>15000</v>
      </c>
      <c r="BU43" s="12"/>
      <c r="BV43" s="12"/>
      <c r="BW43" s="12"/>
      <c r="BX43" s="12">
        <v>4000</v>
      </c>
      <c r="BY43" s="12"/>
      <c r="BZ43" s="12"/>
      <c r="CA43" s="12">
        <v>2500</v>
      </c>
      <c r="CB43" s="12"/>
      <c r="CC43" s="12"/>
      <c r="CD43" s="12">
        <v>7000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>
        <v>2000</v>
      </c>
      <c r="CV43" s="12"/>
      <c r="CW43" s="12"/>
      <c r="CX43" s="12"/>
      <c r="CY43" s="12"/>
      <c r="CZ43" s="12"/>
      <c r="DA43" s="12"/>
      <c r="DB43" s="12"/>
      <c r="DC43" s="12">
        <v>2400</v>
      </c>
      <c r="DD43" s="12"/>
      <c r="DE43" s="12"/>
      <c r="DF43" s="12"/>
      <c r="DG43" s="12">
        <v>3000</v>
      </c>
      <c r="DH43" s="12"/>
      <c r="DI43" s="12">
        <v>2000</v>
      </c>
      <c r="DJ43" s="12">
        <v>2600</v>
      </c>
      <c r="DK43" s="12"/>
      <c r="DL43" s="12"/>
      <c r="DM43" s="12"/>
      <c r="DN43" s="12">
        <v>8000</v>
      </c>
      <c r="DO43" s="12"/>
      <c r="DP43" s="12"/>
      <c r="DQ43" s="12">
        <v>2500</v>
      </c>
      <c r="DR43" s="12"/>
      <c r="DS43" s="12"/>
      <c r="DT43" s="12"/>
      <c r="DU43" s="12"/>
      <c r="DV43" s="12"/>
      <c r="DW43" s="12">
        <v>2500</v>
      </c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>
        <v>2600</v>
      </c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</row>
    <row r="44" spans="1:154" ht="12.75">
      <c r="A44" s="114" t="s">
        <v>377</v>
      </c>
      <c r="B44" s="5" t="s">
        <v>486</v>
      </c>
      <c r="C44" s="12">
        <f t="shared" si="2"/>
        <v>7</v>
      </c>
      <c r="D44" s="12">
        <f t="shared" si="3"/>
        <v>124397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6700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>
        <v>21097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>
        <v>18000</v>
      </c>
      <c r="BB44" s="12"/>
      <c r="BC44" s="12"/>
      <c r="BD44" s="12"/>
      <c r="BE44" s="12"/>
      <c r="BF44" s="12"/>
      <c r="BG44" s="12"/>
      <c r="BH44" s="12"/>
      <c r="BI44" s="12"/>
      <c r="BJ44" s="12">
        <v>35000</v>
      </c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>
        <v>11000</v>
      </c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>
        <v>8600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>
        <v>24000</v>
      </c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</row>
    <row r="45" spans="1:154" ht="12.75">
      <c r="A45" s="114" t="s">
        <v>381</v>
      </c>
      <c r="B45" s="135" t="s">
        <v>15</v>
      </c>
      <c r="C45" s="12">
        <f t="shared" si="2"/>
        <v>8</v>
      </c>
      <c r="D45" s="12">
        <f t="shared" si="3"/>
        <v>118539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>
        <v>21097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v>10551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>
        <v>10000</v>
      </c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>
        <v>21097</v>
      </c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8600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>
        <v>21097</v>
      </c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>
        <v>5000</v>
      </c>
      <c r="EV45" s="12"/>
      <c r="EW45" s="12"/>
      <c r="EX45" s="12"/>
    </row>
    <row r="46" spans="1:154" ht="12.75">
      <c r="A46" s="114" t="s">
        <v>383</v>
      </c>
      <c r="B46" s="5" t="s">
        <v>488</v>
      </c>
      <c r="C46" s="12">
        <f>COUNTA(E46:EX46)</f>
        <v>10</v>
      </c>
      <c r="D46" s="12">
        <f>SUM(E46:EX46)</f>
        <v>116368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8400</v>
      </c>
      <c r="AM46" s="12"/>
      <c r="AN46" s="12"/>
      <c r="AO46" s="12"/>
      <c r="AP46" s="12"/>
      <c r="AQ46" s="12">
        <v>21097</v>
      </c>
      <c r="AR46" s="12"/>
      <c r="AS46" s="12"/>
      <c r="AT46" s="12"/>
      <c r="AU46" s="12"/>
      <c r="AV46" s="12">
        <v>21097</v>
      </c>
      <c r="AW46" s="12"/>
      <c r="AX46" s="12"/>
      <c r="AY46" s="12"/>
      <c r="AZ46" s="12"/>
      <c r="BA46" s="12"/>
      <c r="BB46" s="12">
        <v>7100</v>
      </c>
      <c r="BC46" s="12"/>
      <c r="BD46" s="12"/>
      <c r="BE46" s="12">
        <v>6500</v>
      </c>
      <c r="BF46" s="12">
        <v>5274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>
        <v>10000</v>
      </c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>
        <v>10900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>
        <v>21000</v>
      </c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>
        <v>5000</v>
      </c>
      <c r="EV46" s="12"/>
      <c r="EW46" s="12"/>
      <c r="EX46" s="12"/>
    </row>
    <row r="47" spans="1:154" ht="12.75">
      <c r="A47" s="114" t="s">
        <v>389</v>
      </c>
      <c r="B47" s="5" t="s">
        <v>487</v>
      </c>
      <c r="C47" s="12">
        <f>COUNTA(E47:EX47)</f>
        <v>10</v>
      </c>
      <c r="D47" s="12">
        <f>SUM(E47:EX47)</f>
        <v>114411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>
        <v>21097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6500</v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>
        <v>11145</v>
      </c>
      <c r="CV47" s="12"/>
      <c r="CW47" s="12"/>
      <c r="CX47" s="12"/>
      <c r="CY47" s="12"/>
      <c r="CZ47" s="12"/>
      <c r="DA47" s="12"/>
      <c r="DB47" s="12"/>
      <c r="DC47" s="12">
        <v>10000</v>
      </c>
      <c r="DD47" s="12"/>
      <c r="DE47" s="12"/>
      <c r="DF47" s="12"/>
      <c r="DG47" s="12">
        <v>5572</v>
      </c>
      <c r="DH47" s="12"/>
      <c r="DI47" s="12"/>
      <c r="DJ47" s="12"/>
      <c r="DK47" s="12"/>
      <c r="DL47" s="12"/>
      <c r="DM47" s="12">
        <v>10000</v>
      </c>
      <c r="DN47" s="12"/>
      <c r="DO47" s="12"/>
      <c r="DP47" s="12"/>
      <c r="DQ47" s="12"/>
      <c r="DR47" s="12"/>
      <c r="DS47" s="12"/>
      <c r="DT47" s="12"/>
      <c r="DU47" s="12">
        <v>16500</v>
      </c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>
        <v>21097</v>
      </c>
      <c r="EI47" s="12">
        <v>7500</v>
      </c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5000</v>
      </c>
      <c r="EV47" s="12"/>
      <c r="EW47" s="12"/>
      <c r="EX47" s="12"/>
    </row>
    <row r="48" spans="1:154" ht="12.75">
      <c r="A48" s="114" t="s">
        <v>395</v>
      </c>
      <c r="B48" s="5" t="s">
        <v>14</v>
      </c>
      <c r="C48" s="12">
        <f t="shared" si="2"/>
        <v>9</v>
      </c>
      <c r="D48" s="12">
        <f t="shared" si="3"/>
        <v>112109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6700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17000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>
        <v>21097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>
        <v>10000</v>
      </c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>
        <v>6470</v>
      </c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>
        <v>11145</v>
      </c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>
        <v>10000</v>
      </c>
      <c r="DN48" s="12"/>
      <c r="DO48" s="12"/>
      <c r="DP48" s="12"/>
      <c r="DQ48" s="12">
        <v>8600</v>
      </c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>
        <v>21097</v>
      </c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</row>
    <row r="49" spans="1:154" ht="12.75">
      <c r="A49" s="114" t="s">
        <v>403</v>
      </c>
      <c r="B49" s="135" t="s">
        <v>16</v>
      </c>
      <c r="C49" s="12">
        <f>COUNTA(E49:EX49)</f>
        <v>9</v>
      </c>
      <c r="D49" s="12">
        <f>SUM(E49:EX49)</f>
        <v>105990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>
        <v>21097</v>
      </c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>
        <v>6500</v>
      </c>
      <c r="BF49" s="12">
        <v>10551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>
        <v>9500</v>
      </c>
      <c r="CR49" s="12"/>
      <c r="CS49" s="12"/>
      <c r="CT49" s="12"/>
      <c r="CU49" s="12">
        <v>11145</v>
      </c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>
        <v>10000</v>
      </c>
      <c r="DN49" s="12"/>
      <c r="DO49" s="12"/>
      <c r="DP49" s="12"/>
      <c r="DQ49" s="12">
        <v>8600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>
        <v>7500</v>
      </c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</row>
    <row r="50" spans="1:154" ht="12.75">
      <c r="A50" s="114" t="s">
        <v>410</v>
      </c>
      <c r="B50" s="135" t="s">
        <v>485</v>
      </c>
      <c r="C50" s="12">
        <f t="shared" si="2"/>
        <v>7</v>
      </c>
      <c r="D50" s="12">
        <f t="shared" si="3"/>
        <v>103839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v>21097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>
        <v>10900</v>
      </c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>
        <v>11145</v>
      </c>
      <c r="CV50" s="12"/>
      <c r="CW50" s="12"/>
      <c r="CX50" s="12"/>
      <c r="CY50" s="12"/>
      <c r="CZ50" s="12">
        <v>21000</v>
      </c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>
        <v>10000</v>
      </c>
      <c r="DN50" s="12"/>
      <c r="DO50" s="12"/>
      <c r="DP50" s="12"/>
      <c r="DQ50" s="12">
        <v>8600</v>
      </c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>
        <v>21097</v>
      </c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</row>
    <row r="51" spans="1:154" ht="12.75">
      <c r="A51" s="114" t="s">
        <v>411</v>
      </c>
      <c r="B51" s="5" t="s">
        <v>17</v>
      </c>
      <c r="C51" s="12">
        <f>COUNTA(E51:EX51)</f>
        <v>10</v>
      </c>
      <c r="D51" s="12">
        <f>SUM(E51:EX51)</f>
        <v>102494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>
        <v>21097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>
        <v>1600</v>
      </c>
      <c r="BN51" s="12"/>
      <c r="BO51" s="12"/>
      <c r="BP51" s="12"/>
      <c r="BQ51" s="12"/>
      <c r="BR51" s="12"/>
      <c r="BS51" s="12"/>
      <c r="BT51" s="12"/>
      <c r="BU51" s="12">
        <v>4900</v>
      </c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8600</v>
      </c>
      <c r="DR51" s="12"/>
      <c r="DS51" s="12"/>
      <c r="DT51" s="12"/>
      <c r="DU51" s="12"/>
      <c r="DV51" s="12"/>
      <c r="DW51" s="12"/>
      <c r="DX51" s="12"/>
      <c r="DY51" s="12"/>
      <c r="DZ51" s="12">
        <v>10000</v>
      </c>
      <c r="EA51" s="12"/>
      <c r="EB51" s="12"/>
      <c r="EC51" s="12">
        <v>11000</v>
      </c>
      <c r="ED51" s="12"/>
      <c r="EE51" s="12"/>
      <c r="EF51" s="12"/>
      <c r="EG51" s="12"/>
      <c r="EH51" s="12">
        <v>21097</v>
      </c>
      <c r="EI51" s="12"/>
      <c r="EJ51" s="12"/>
      <c r="EK51" s="12"/>
      <c r="EL51" s="12"/>
      <c r="EM51" s="12"/>
      <c r="EN51" s="12">
        <v>9200</v>
      </c>
      <c r="EO51" s="12"/>
      <c r="EP51" s="12"/>
      <c r="EQ51" s="12"/>
      <c r="ER51" s="12"/>
      <c r="ES51" s="12">
        <v>5000</v>
      </c>
      <c r="ET51" s="12"/>
      <c r="EU51" s="12"/>
      <c r="EV51" s="12"/>
      <c r="EW51" s="12">
        <v>10000</v>
      </c>
      <c r="EX51" s="12"/>
    </row>
    <row r="52" spans="1:154" ht="12.75">
      <c r="A52" s="114" t="s">
        <v>412</v>
      </c>
      <c r="B52" s="135" t="s">
        <v>257</v>
      </c>
      <c r="C52" s="12">
        <f>COUNTA(E52:EX52)</f>
        <v>6</v>
      </c>
      <c r="D52" s="12">
        <f>SUM(E52:EX52)</f>
        <v>96595</v>
      </c>
      <c r="E52" s="12"/>
      <c r="F52" s="12"/>
      <c r="G52" s="12"/>
      <c r="H52" s="12"/>
      <c r="I52" s="12"/>
      <c r="J52" s="12"/>
      <c r="K52" s="12"/>
      <c r="L52" s="12"/>
      <c r="M52" s="12">
        <v>19000</v>
      </c>
      <c r="N52" s="12"/>
      <c r="O52" s="12"/>
      <c r="P52" s="12"/>
      <c r="Q52" s="12"/>
      <c r="R52" s="12"/>
      <c r="S52" s="12">
        <v>42195</v>
      </c>
      <c r="T52" s="12"/>
      <c r="U52" s="12"/>
      <c r="V52" s="12"/>
      <c r="W52" s="12"/>
      <c r="X52" s="12"/>
      <c r="Y52" s="12"/>
      <c r="Z52" s="12"/>
      <c r="AA52" s="12"/>
      <c r="AB52" s="12">
        <v>17000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>
        <v>8600</v>
      </c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>
        <v>4800</v>
      </c>
      <c r="EM52" s="12"/>
      <c r="EN52" s="12"/>
      <c r="EO52" s="12"/>
      <c r="EP52" s="12"/>
      <c r="EQ52" s="12"/>
      <c r="ER52" s="12"/>
      <c r="ES52" s="12"/>
      <c r="ET52" s="12"/>
      <c r="EU52" s="12">
        <v>5000</v>
      </c>
      <c r="EV52" s="12"/>
      <c r="EW52" s="12"/>
      <c r="EX52" s="12"/>
    </row>
    <row r="53" spans="1:154" ht="12.75">
      <c r="A53" s="114" t="s">
        <v>414</v>
      </c>
      <c r="B53" s="135" t="s">
        <v>24</v>
      </c>
      <c r="C53" s="12">
        <f t="shared" si="2"/>
        <v>6</v>
      </c>
      <c r="D53" s="12">
        <f t="shared" si="3"/>
        <v>95336</v>
      </c>
      <c r="E53" s="12"/>
      <c r="F53" s="12"/>
      <c r="G53" s="12"/>
      <c r="H53" s="12"/>
      <c r="I53" s="12"/>
      <c r="J53" s="12"/>
      <c r="K53" s="12"/>
      <c r="L53" s="12"/>
      <c r="M53" s="12"/>
      <c r="N53" s="12">
        <v>21097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>
        <v>21097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>
        <v>10900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>
        <v>11145</v>
      </c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>
        <v>10000</v>
      </c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>
        <v>21097</v>
      </c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</row>
    <row r="54" spans="1:154" ht="12.75">
      <c r="A54" s="114" t="s">
        <v>491</v>
      </c>
      <c r="B54" s="135" t="s">
        <v>163</v>
      </c>
      <c r="C54" s="12">
        <f>COUNTA(E54:EX54)</f>
        <v>7</v>
      </c>
      <c r="D54" s="12">
        <f>SUM(E54:EX54)</f>
        <v>94439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>
        <v>21097</v>
      </c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>
        <v>11145</v>
      </c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>
        <v>10000</v>
      </c>
      <c r="DN54" s="12"/>
      <c r="DO54" s="12"/>
      <c r="DP54" s="12"/>
      <c r="DQ54" s="12">
        <v>8600</v>
      </c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>
        <v>17500</v>
      </c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>
        <v>5000</v>
      </c>
      <c r="EV54" s="12"/>
      <c r="EW54" s="12"/>
      <c r="EX54" s="12"/>
    </row>
    <row r="55" spans="1:154" ht="12.75">
      <c r="A55" s="114" t="s">
        <v>492</v>
      </c>
      <c r="B55" s="135" t="s">
        <v>427</v>
      </c>
      <c r="C55" s="12">
        <f t="shared" si="2"/>
        <v>6</v>
      </c>
      <c r="D55" s="12">
        <f t="shared" si="3"/>
        <v>93794</v>
      </c>
      <c r="E55" s="12"/>
      <c r="F55" s="12">
        <v>10000</v>
      </c>
      <c r="G55" s="12"/>
      <c r="H55" s="12"/>
      <c r="I55" s="12"/>
      <c r="J55" s="12"/>
      <c r="K55" s="12"/>
      <c r="L55" s="12">
        <v>21097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>
        <v>23000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>
        <v>21097</v>
      </c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>
        <v>10000</v>
      </c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8600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</row>
    <row r="56" spans="1:154" ht="12.75">
      <c r="A56" s="114" t="s">
        <v>493</v>
      </c>
      <c r="B56" s="135" t="s">
        <v>439</v>
      </c>
      <c r="C56" s="12">
        <f t="shared" si="2"/>
        <v>4</v>
      </c>
      <c r="D56" s="12">
        <f t="shared" si="3"/>
        <v>92989</v>
      </c>
      <c r="E56" s="12"/>
      <c r="F56" s="12"/>
      <c r="G56" s="12"/>
      <c r="H56" s="12"/>
      <c r="I56" s="12"/>
      <c r="J56" s="12"/>
      <c r="K56" s="12"/>
      <c r="L56" s="12"/>
      <c r="M56" s="12"/>
      <c r="N56" s="12">
        <v>21097</v>
      </c>
      <c r="O56" s="12"/>
      <c r="P56" s="12"/>
      <c r="Q56" s="12"/>
      <c r="R56" s="12"/>
      <c r="S56" s="12">
        <v>42195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>
        <v>21097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>
        <v>8600</v>
      </c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</row>
    <row r="57" spans="1:154" ht="12.75">
      <c r="A57" s="114" t="s">
        <v>494</v>
      </c>
      <c r="B57" s="142" t="s">
        <v>490</v>
      </c>
      <c r="C57" s="12">
        <f t="shared" si="2"/>
        <v>7</v>
      </c>
      <c r="D57" s="12">
        <f t="shared" si="3"/>
        <v>92094</v>
      </c>
      <c r="E57" s="12"/>
      <c r="F57" s="12"/>
      <c r="G57" s="12">
        <v>11800</v>
      </c>
      <c r="H57" s="12"/>
      <c r="I57" s="12">
        <v>21097</v>
      </c>
      <c r="J57" s="12"/>
      <c r="K57" s="12"/>
      <c r="L57" s="12"/>
      <c r="M57" s="12"/>
      <c r="N57" s="12"/>
      <c r="O57" s="12"/>
      <c r="P57" s="12">
        <v>6600</v>
      </c>
      <c r="Q57" s="12"/>
      <c r="R57" s="12"/>
      <c r="S57" s="12"/>
      <c r="T57" s="12"/>
      <c r="U57" s="12">
        <v>6000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>
        <v>21097</v>
      </c>
      <c r="AR57" s="12"/>
      <c r="AS57" s="12"/>
      <c r="AT57" s="12"/>
      <c r="AU57" s="12"/>
      <c r="AV57" s="12"/>
      <c r="AW57" s="12"/>
      <c r="AX57" s="12"/>
      <c r="AY57" s="12"/>
      <c r="AZ57" s="12"/>
      <c r="BA57" s="12">
        <v>18000</v>
      </c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>
        <v>7500</v>
      </c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</row>
    <row r="58" spans="1:154" ht="12.75">
      <c r="A58" s="114" t="s">
        <v>495</v>
      </c>
      <c r="B58" s="5" t="s">
        <v>444</v>
      </c>
      <c r="C58" s="12">
        <f t="shared" si="2"/>
        <v>11</v>
      </c>
      <c r="D58" s="12">
        <f t="shared" si="3"/>
        <v>91488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2700</v>
      </c>
      <c r="S58" s="12"/>
      <c r="T58" s="12"/>
      <c r="U58" s="12"/>
      <c r="V58" s="12"/>
      <c r="W58" s="12">
        <v>2300</v>
      </c>
      <c r="X58" s="12"/>
      <c r="Y58" s="12"/>
      <c r="Z58" s="12"/>
      <c r="AA58" s="12"/>
      <c r="AB58" s="12"/>
      <c r="AC58" s="12">
        <v>6000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>
        <v>21097</v>
      </c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>
        <v>6500</v>
      </c>
      <c r="BF58" s="12">
        <v>5274</v>
      </c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>
        <v>10900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>
        <v>11145</v>
      </c>
      <c r="CV58" s="12"/>
      <c r="CW58" s="12"/>
      <c r="CX58" s="12"/>
      <c r="CY58" s="12"/>
      <c r="CZ58" s="12"/>
      <c r="DA58" s="12"/>
      <c r="DB58" s="12"/>
      <c r="DC58" s="12">
        <v>10000</v>
      </c>
      <c r="DD58" s="12"/>
      <c r="DE58" s="12"/>
      <c r="DF58" s="12"/>
      <c r="DG58" s="12">
        <v>5572</v>
      </c>
      <c r="DH58" s="12"/>
      <c r="DI58" s="12"/>
      <c r="DJ58" s="12"/>
      <c r="DK58" s="12"/>
      <c r="DL58" s="12"/>
      <c r="DM58" s="12">
        <v>10000</v>
      </c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</row>
    <row r="59" spans="1:154" ht="12.75">
      <c r="A59" s="114" t="s">
        <v>496</v>
      </c>
      <c r="B59" s="5" t="s">
        <v>466</v>
      </c>
      <c r="C59" s="12">
        <f t="shared" si="2"/>
        <v>7</v>
      </c>
      <c r="D59" s="12">
        <f t="shared" si="3"/>
        <v>90339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>
        <v>8400</v>
      </c>
      <c r="AM59" s="12"/>
      <c r="AN59" s="12"/>
      <c r="AO59" s="12"/>
      <c r="AP59" s="12"/>
      <c r="AQ59" s="12">
        <v>21097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10000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>
        <v>11145</v>
      </c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>
        <v>10000</v>
      </c>
      <c r="DN59" s="12"/>
      <c r="DO59" s="12"/>
      <c r="DP59" s="12"/>
      <c r="DQ59" s="12">
        <v>8600</v>
      </c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>
        <v>21097</v>
      </c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</row>
    <row r="60" spans="1:154" ht="12.75">
      <c r="A60" s="114" t="s">
        <v>497</v>
      </c>
      <c r="B60" s="135" t="s">
        <v>446</v>
      </c>
      <c r="C60" s="12">
        <f>COUNTA(E60:EX60)</f>
        <v>5</v>
      </c>
      <c r="D60" s="12">
        <f>SUM(E60:EX60)</f>
        <v>84792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42195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v>10000</v>
      </c>
      <c r="AL60" s="12"/>
      <c r="AM60" s="12"/>
      <c r="AN60" s="12"/>
      <c r="AO60" s="12">
        <v>21097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>
        <v>6500</v>
      </c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>
        <v>5000</v>
      </c>
      <c r="EV60" s="12"/>
      <c r="EW60" s="12"/>
      <c r="EX60" s="12"/>
    </row>
    <row r="61" spans="1:154" ht="12.75">
      <c r="A61" s="114" t="s">
        <v>498</v>
      </c>
      <c r="B61" s="5" t="s">
        <v>482</v>
      </c>
      <c r="C61" s="12">
        <f t="shared" si="2"/>
        <v>5</v>
      </c>
      <c r="D61" s="12">
        <f t="shared" si="3"/>
        <v>83036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>
        <v>21097</v>
      </c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>
        <v>11145</v>
      </c>
      <c r="CV61" s="12"/>
      <c r="CW61" s="12"/>
      <c r="CX61" s="12"/>
      <c r="CY61" s="12"/>
      <c r="CZ61" s="12"/>
      <c r="DA61" s="12"/>
      <c r="DB61" s="12">
        <v>21097</v>
      </c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>
        <v>8600</v>
      </c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>
        <v>21097</v>
      </c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</row>
    <row r="62" spans="1:154" ht="12.75">
      <c r="A62" s="114" t="s">
        <v>499</v>
      </c>
      <c r="B62" s="135" t="s">
        <v>18</v>
      </c>
      <c r="C62" s="12">
        <f t="shared" si="2"/>
        <v>6</v>
      </c>
      <c r="D62" s="12">
        <f t="shared" si="3"/>
        <v>73539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>
        <v>21097</v>
      </c>
      <c r="AR62" s="12"/>
      <c r="AS62" s="12"/>
      <c r="AT62" s="12"/>
      <c r="AU62" s="12"/>
      <c r="AV62" s="12"/>
      <c r="AW62" s="12"/>
      <c r="AX62" s="12">
        <v>21097</v>
      </c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>
        <v>1600</v>
      </c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>
        <v>11145</v>
      </c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>
        <v>10000</v>
      </c>
      <c r="DN62" s="12"/>
      <c r="DO62" s="12"/>
      <c r="DP62" s="12"/>
      <c r="DQ62" s="12">
        <v>8600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</row>
    <row r="63" spans="1:154" ht="12.75">
      <c r="A63" s="114" t="s">
        <v>500</v>
      </c>
      <c r="B63" s="5" t="s">
        <v>575</v>
      </c>
      <c r="C63" s="12">
        <f>COUNTA(E63:EX63)</f>
        <v>7</v>
      </c>
      <c r="D63" s="12">
        <f>SUM(E63:EX63)</f>
        <v>68745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>
        <v>11145</v>
      </c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>
        <v>10000</v>
      </c>
      <c r="DN63" s="12"/>
      <c r="DO63" s="12"/>
      <c r="DP63" s="12"/>
      <c r="DQ63" s="12">
        <v>8600</v>
      </c>
      <c r="DR63" s="12"/>
      <c r="DS63" s="12"/>
      <c r="DT63" s="12"/>
      <c r="DU63" s="12">
        <v>16500</v>
      </c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>
        <v>7500</v>
      </c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>
        <v>5000</v>
      </c>
      <c r="EV63" s="12"/>
      <c r="EW63" s="12">
        <v>10000</v>
      </c>
      <c r="EX63" s="12"/>
    </row>
    <row r="64" spans="1:154" ht="12.75">
      <c r="A64" s="114" t="s">
        <v>501</v>
      </c>
      <c r="B64" s="5" t="s">
        <v>476</v>
      </c>
      <c r="C64" s="12">
        <f t="shared" si="2"/>
        <v>6</v>
      </c>
      <c r="D64" s="12">
        <f t="shared" si="3"/>
        <v>64042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6700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21097</v>
      </c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>
        <v>6500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10000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>
        <v>11145</v>
      </c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8600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</row>
    <row r="65" spans="1:154" ht="12.75">
      <c r="A65" s="114" t="s">
        <v>502</v>
      </c>
      <c r="B65" s="5" t="s">
        <v>484</v>
      </c>
      <c r="C65" s="12">
        <f t="shared" si="2"/>
        <v>4</v>
      </c>
      <c r="D65" s="12">
        <f t="shared" si="3"/>
        <v>60794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>
        <v>21097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>
        <v>10000</v>
      </c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>
        <v>8600</v>
      </c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>
        <v>21097</v>
      </c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</row>
    <row r="66" spans="1:154" ht="12.75">
      <c r="A66" s="114" t="s">
        <v>503</v>
      </c>
      <c r="B66" s="5" t="s">
        <v>32</v>
      </c>
      <c r="C66" s="12">
        <f t="shared" si="2"/>
        <v>4</v>
      </c>
      <c r="D66" s="12">
        <f t="shared" si="3"/>
        <v>60697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21097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>
        <v>10000</v>
      </c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>
        <v>21000</v>
      </c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8600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</row>
    <row r="67" spans="1:154" ht="12.75">
      <c r="A67" s="114" t="s">
        <v>508</v>
      </c>
      <c r="B67" s="5" t="s">
        <v>577</v>
      </c>
      <c r="C67" s="12">
        <f t="shared" si="2"/>
        <v>5</v>
      </c>
      <c r="D67" s="12">
        <f t="shared" si="3"/>
        <v>58342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>
        <v>11145</v>
      </c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>
        <v>10000</v>
      </c>
      <c r="DN67" s="12"/>
      <c r="DO67" s="12"/>
      <c r="DP67" s="12"/>
      <c r="DQ67" s="12">
        <v>8600</v>
      </c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>
        <v>21097</v>
      </c>
      <c r="EI67" s="12">
        <v>7500</v>
      </c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</row>
    <row r="68" spans="1:154" ht="12.75">
      <c r="A68" s="114" t="s">
        <v>515</v>
      </c>
      <c r="B68" s="5" t="s">
        <v>578</v>
      </c>
      <c r="C68" s="12">
        <f aca="true" t="shared" si="4" ref="C68:C80">COUNTA(E68:EX68)</f>
        <v>5</v>
      </c>
      <c r="D68" s="12">
        <f aca="true" t="shared" si="5" ref="D68:D80">SUM(E68:EX68)</f>
        <v>58342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>
        <v>11145</v>
      </c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>
        <v>10000</v>
      </c>
      <c r="DN68" s="12"/>
      <c r="DO68" s="12"/>
      <c r="DP68" s="12"/>
      <c r="DQ68" s="12">
        <v>8600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>
        <v>21097</v>
      </c>
      <c r="EI68" s="12">
        <v>7500</v>
      </c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</row>
    <row r="69" spans="1:154" ht="12.75">
      <c r="A69" s="114" t="s">
        <v>533</v>
      </c>
      <c r="B69" s="5" t="s">
        <v>537</v>
      </c>
      <c r="C69" s="12">
        <f>COUNTA(E69:EX69)</f>
        <v>6</v>
      </c>
      <c r="D69" s="12">
        <f>SUM(E69:EX69)</f>
        <v>55145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10000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>
        <v>11145</v>
      </c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>
        <v>10000</v>
      </c>
      <c r="DN69" s="12"/>
      <c r="DO69" s="12"/>
      <c r="DP69" s="12"/>
      <c r="DQ69" s="12">
        <v>8600</v>
      </c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>
        <v>7500</v>
      </c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>
        <v>7900</v>
      </c>
      <c r="EU69" s="12"/>
      <c r="EV69" s="12"/>
      <c r="EW69" s="12"/>
      <c r="EX69" s="12"/>
    </row>
    <row r="70" spans="1:154" ht="12.75">
      <c r="A70" s="114" t="s">
        <v>539</v>
      </c>
      <c r="B70" s="5" t="s">
        <v>536</v>
      </c>
      <c r="C70" s="12">
        <f>COUNTA(E70:EX70)</f>
        <v>5</v>
      </c>
      <c r="D70" s="12">
        <f>SUM(E70:EX70)</f>
        <v>53897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>
        <v>10000</v>
      </c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8600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>
        <v>21097</v>
      </c>
      <c r="EI70" s="12"/>
      <c r="EJ70" s="12"/>
      <c r="EK70" s="12"/>
      <c r="EL70" s="12"/>
      <c r="EM70" s="12"/>
      <c r="EN70" s="12">
        <v>9200</v>
      </c>
      <c r="EO70" s="12"/>
      <c r="EP70" s="12"/>
      <c r="EQ70" s="12"/>
      <c r="ER70" s="12"/>
      <c r="ES70" s="12"/>
      <c r="ET70" s="12"/>
      <c r="EU70" s="12">
        <v>5000</v>
      </c>
      <c r="EV70" s="12"/>
      <c r="EW70" s="12"/>
      <c r="EX70" s="12"/>
    </row>
    <row r="71" spans="1:154" ht="12.75">
      <c r="A71" s="114" t="s">
        <v>540</v>
      </c>
      <c r="B71" s="135" t="s">
        <v>473</v>
      </c>
      <c r="C71" s="12">
        <f t="shared" si="4"/>
        <v>3</v>
      </c>
      <c r="D71" s="12">
        <f t="shared" si="5"/>
        <v>50794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>
        <v>21097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>
        <v>8600</v>
      </c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>
        <v>21097</v>
      </c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</row>
    <row r="72" spans="1:154" ht="12.75">
      <c r="A72" s="114" t="s">
        <v>551</v>
      </c>
      <c r="B72" s="135" t="s">
        <v>608</v>
      </c>
      <c r="C72" s="12">
        <f>COUNTA(E72:EX72)</f>
        <v>6</v>
      </c>
      <c r="D72" s="12">
        <f>SUM(E72:EX72)</f>
        <v>48600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>
        <v>10000</v>
      </c>
      <c r="DN72" s="12"/>
      <c r="DO72" s="12"/>
      <c r="DP72" s="12"/>
      <c r="DQ72" s="12">
        <v>8600</v>
      </c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>
        <v>7500</v>
      </c>
      <c r="EE72" s="12"/>
      <c r="EF72" s="12"/>
      <c r="EG72" s="12"/>
      <c r="EH72" s="12"/>
      <c r="EI72" s="12"/>
      <c r="EJ72" s="12"/>
      <c r="EK72" s="12">
        <v>10000</v>
      </c>
      <c r="EL72" s="12"/>
      <c r="EM72" s="12"/>
      <c r="EN72" s="12"/>
      <c r="EO72" s="12"/>
      <c r="EP72" s="12"/>
      <c r="EQ72" s="12">
        <v>7500</v>
      </c>
      <c r="ER72" s="12"/>
      <c r="ES72" s="12"/>
      <c r="ET72" s="12"/>
      <c r="EU72" s="12">
        <v>5000</v>
      </c>
      <c r="EV72" s="12"/>
      <c r="EW72" s="12"/>
      <c r="EX72" s="12"/>
    </row>
    <row r="73" spans="1:154" ht="12.75">
      <c r="A73" s="114" t="s">
        <v>560</v>
      </c>
      <c r="B73" s="135" t="s">
        <v>609</v>
      </c>
      <c r="C73" s="12">
        <f>COUNTA(E73:EX73)</f>
        <v>4</v>
      </c>
      <c r="D73" s="12">
        <f>SUM(E73:EX73)</f>
        <v>47197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>
        <v>10000</v>
      </c>
      <c r="DN73" s="12"/>
      <c r="DO73" s="12"/>
      <c r="DP73" s="12"/>
      <c r="DQ73" s="12">
        <v>8600</v>
      </c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>
        <v>21097</v>
      </c>
      <c r="EI73" s="12">
        <v>7500</v>
      </c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</row>
    <row r="74" spans="1:154" ht="12.75">
      <c r="A74" s="114" t="s">
        <v>579</v>
      </c>
      <c r="B74" s="135" t="s">
        <v>643</v>
      </c>
      <c r="C74" s="12">
        <f t="shared" si="4"/>
        <v>3</v>
      </c>
      <c r="D74" s="12">
        <f t="shared" si="5"/>
        <v>46694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21097</v>
      </c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>
        <v>21097</v>
      </c>
      <c r="EI74" s="12"/>
      <c r="EJ74" s="12"/>
      <c r="EK74" s="12"/>
      <c r="EL74" s="12"/>
      <c r="EM74" s="12"/>
      <c r="EN74" s="12"/>
      <c r="EO74" s="12">
        <v>4500</v>
      </c>
      <c r="EP74" s="12"/>
      <c r="EQ74" s="12"/>
      <c r="ER74" s="12"/>
      <c r="ES74" s="12"/>
      <c r="ET74" s="12"/>
      <c r="EU74" s="12"/>
      <c r="EV74" s="12"/>
      <c r="EW74" s="12"/>
      <c r="EX74" s="12"/>
    </row>
    <row r="75" spans="1:154" ht="12.75">
      <c r="A75" s="114" t="s">
        <v>580</v>
      </c>
      <c r="B75" s="5" t="s">
        <v>576</v>
      </c>
      <c r="C75" s="12">
        <f t="shared" si="4"/>
        <v>3</v>
      </c>
      <c r="D75" s="12">
        <f t="shared" si="5"/>
        <v>40842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>
        <v>11145</v>
      </c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8600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>
        <v>21097</v>
      </c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</row>
    <row r="76" spans="1:154" ht="12.75">
      <c r="A76" s="114" t="s">
        <v>581</v>
      </c>
      <c r="B76" s="135" t="s">
        <v>550</v>
      </c>
      <c r="C76" s="12">
        <f t="shared" si="4"/>
        <v>5</v>
      </c>
      <c r="D76" s="12">
        <f t="shared" si="5"/>
        <v>39750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>
        <v>10300</v>
      </c>
      <c r="BZ76" s="12"/>
      <c r="CA76" s="12"/>
      <c r="CB76" s="12">
        <v>10900</v>
      </c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8800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4750</v>
      </c>
      <c r="DT76" s="12"/>
      <c r="DU76" s="12"/>
      <c r="DV76" s="12"/>
      <c r="DW76" s="12"/>
      <c r="DX76" s="12"/>
      <c r="DY76" s="12">
        <v>5000</v>
      </c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</row>
    <row r="77" spans="1:154" ht="12.75">
      <c r="A77" s="114" t="s">
        <v>582</v>
      </c>
      <c r="B77" s="135" t="s">
        <v>474</v>
      </c>
      <c r="C77" s="12">
        <f t="shared" si="4"/>
        <v>3</v>
      </c>
      <c r="D77" s="12">
        <f t="shared" si="5"/>
        <v>39697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>
        <v>21097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>
        <v>10000</v>
      </c>
      <c r="DN77" s="12"/>
      <c r="DO77" s="12"/>
      <c r="DP77" s="12"/>
      <c r="DQ77" s="12">
        <v>8600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</row>
    <row r="78" spans="1:154" ht="12.75">
      <c r="A78" s="114" t="s">
        <v>590</v>
      </c>
      <c r="B78" s="5" t="s">
        <v>619</v>
      </c>
      <c r="C78" s="12">
        <f>COUNTA(E78:EX78)</f>
        <v>3</v>
      </c>
      <c r="D78" s="12">
        <f>SUM(E78:EX78)</f>
        <v>37197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8600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>
        <v>21097</v>
      </c>
      <c r="EI78" s="12">
        <v>7500</v>
      </c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</row>
    <row r="79" spans="1:154" ht="12.75">
      <c r="A79" s="114" t="s">
        <v>593</v>
      </c>
      <c r="B79" s="5" t="s">
        <v>584</v>
      </c>
      <c r="C79" s="12">
        <f>COUNTA(E79:EX79)</f>
        <v>4</v>
      </c>
      <c r="D79" s="12">
        <f>SUM(E79:EX79)</f>
        <v>33945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6700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>
        <v>11145</v>
      </c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>
        <v>8600</v>
      </c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>
        <v>7500</v>
      </c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</row>
    <row r="80" spans="1:154" ht="12.75">
      <c r="A80" s="114" t="s">
        <v>597</v>
      </c>
      <c r="B80" s="5" t="s">
        <v>618</v>
      </c>
      <c r="C80" s="12">
        <f t="shared" si="4"/>
        <v>2</v>
      </c>
      <c r="D80" s="12">
        <f t="shared" si="5"/>
        <v>29697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>
        <v>8600</v>
      </c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>
        <v>21097</v>
      </c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</row>
    <row r="81" spans="1:154" ht="12.75">
      <c r="A81" s="114" t="s">
        <v>611</v>
      </c>
      <c r="B81" s="5" t="s">
        <v>358</v>
      </c>
      <c r="C81" s="12">
        <f>COUNTA(E81:EX81)</f>
        <v>2</v>
      </c>
      <c r="D81" s="12">
        <f>SUM(E81:EX81)</f>
        <v>29697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>
        <v>21097</v>
      </c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>
        <v>8600</v>
      </c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</row>
    <row r="82" spans="1:154" ht="12.75">
      <c r="A82" s="114" t="s">
        <v>612</v>
      </c>
      <c r="B82" s="135" t="s">
        <v>640</v>
      </c>
      <c r="C82" s="12">
        <f>COUNTA(E82:EX82)</f>
        <v>2</v>
      </c>
      <c r="D82" s="12">
        <f>SUM(E82:EX82)</f>
        <v>28597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>
        <v>21097</v>
      </c>
      <c r="EI82" s="12">
        <v>7500</v>
      </c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</row>
    <row r="83" spans="1:154" ht="12.75">
      <c r="A83" s="114" t="s">
        <v>613</v>
      </c>
      <c r="B83" s="5" t="s">
        <v>559</v>
      </c>
      <c r="C83" s="12">
        <f>COUNTA(E83:EX83)</f>
        <v>2</v>
      </c>
      <c r="D83" s="12">
        <f>SUM(E83:EX83)</f>
        <v>28097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>
        <v>7000</v>
      </c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>
        <v>21097</v>
      </c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</row>
    <row r="84" spans="1:154" ht="12.75">
      <c r="A84" s="114" t="s">
        <v>621</v>
      </c>
      <c r="B84" s="135" t="s">
        <v>641</v>
      </c>
      <c r="C84" s="12">
        <f>COUNTA(E84:EX84)</f>
        <v>1</v>
      </c>
      <c r="D84" s="12">
        <f>SUM(E84:EX84)</f>
        <v>21097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>
        <v>21097</v>
      </c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</row>
    <row r="85" spans="1:154" ht="12.75">
      <c r="A85" s="114" t="s">
        <v>622</v>
      </c>
      <c r="B85" s="135" t="s">
        <v>642</v>
      </c>
      <c r="C85" s="12">
        <f>COUNTA(E85:EX85)</f>
        <v>1</v>
      </c>
      <c r="D85" s="12">
        <f>SUM(E85:EX85)</f>
        <v>21097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>
        <v>21097</v>
      </c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</row>
    <row r="86" spans="1:154" ht="12.75">
      <c r="A86" s="114" t="s">
        <v>623</v>
      </c>
      <c r="B86" s="135" t="s">
        <v>644</v>
      </c>
      <c r="C86" s="12">
        <f>COUNTA(E86:EX86)</f>
        <v>1</v>
      </c>
      <c r="D86" s="12">
        <f>SUM(E86:EX86)</f>
        <v>21097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>
        <v>21097</v>
      </c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</row>
    <row r="87" spans="1:154" ht="12.75">
      <c r="A87" s="114" t="s">
        <v>645</v>
      </c>
      <c r="B87" s="135" t="s">
        <v>532</v>
      </c>
      <c r="C87" s="12">
        <f>COUNTA(E87:EX87)</f>
        <v>1</v>
      </c>
      <c r="D87" s="12">
        <f>SUM(E87:EX87)</f>
        <v>21097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>
        <v>21097</v>
      </c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</row>
    <row r="88" spans="1:154" ht="12.75">
      <c r="A88" s="114" t="s">
        <v>646</v>
      </c>
      <c r="B88" s="135" t="s">
        <v>592</v>
      </c>
      <c r="C88" s="12">
        <f>COUNTA(E88:EX88)</f>
        <v>1</v>
      </c>
      <c r="D88" s="12">
        <f>SUM(E88:EX88)</f>
        <v>21000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>
        <v>21000</v>
      </c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</row>
    <row r="89" spans="1:154" ht="12.75">
      <c r="A89" s="114" t="s">
        <v>647</v>
      </c>
      <c r="B89" s="135" t="s">
        <v>610</v>
      </c>
      <c r="C89" s="12">
        <f>COUNTA(E89:EX89)</f>
        <v>1</v>
      </c>
      <c r="D89" s="12">
        <f>SUM(E89:EX89)</f>
        <v>10000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>
        <v>10000</v>
      </c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</row>
    <row r="90" spans="1:154" ht="12.75">
      <c r="A90" s="114" t="s">
        <v>648</v>
      </c>
      <c r="B90" s="5" t="s">
        <v>620</v>
      </c>
      <c r="C90" s="12">
        <f>COUNTA(E90:EX90)</f>
        <v>1</v>
      </c>
      <c r="D90" s="12">
        <f>SUM(E90:EX90)</f>
        <v>8600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8600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</row>
    <row r="91" spans="1:154" ht="12.75">
      <c r="A91" s="114" t="s">
        <v>656</v>
      </c>
      <c r="B91" s="5" t="s">
        <v>655</v>
      </c>
      <c r="C91" s="12">
        <f>COUNTA(E91:EX91)</f>
        <v>1</v>
      </c>
      <c r="D91" s="12">
        <f>SUM(E91:EX91)</f>
        <v>6700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>
        <v>6700</v>
      </c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</row>
    <row r="92" spans="1:154" ht="12.75">
      <c r="A92" s="114" t="s">
        <v>670</v>
      </c>
      <c r="B92" s="135" t="s">
        <v>665</v>
      </c>
      <c r="C92" s="12">
        <f>COUNTA(E92:EX92)</f>
        <v>1</v>
      </c>
      <c r="D92" s="12">
        <f>SUM(E92:EX92)</f>
        <v>5000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>
        <v>5000</v>
      </c>
      <c r="EV92" s="12"/>
      <c r="EW92" s="12"/>
      <c r="EX92" s="12"/>
    </row>
    <row r="93" spans="1:154" ht="12.75">
      <c r="A93" s="114" t="s">
        <v>671</v>
      </c>
      <c r="B93" s="135" t="s">
        <v>666</v>
      </c>
      <c r="C93" s="12">
        <f>COUNTA(E93:EX93)</f>
        <v>1</v>
      </c>
      <c r="D93" s="12">
        <f>SUM(E93:EX93)</f>
        <v>5000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>
        <v>5000</v>
      </c>
      <c r="EV93" s="12"/>
      <c r="EW93" s="12"/>
      <c r="EX93" s="12"/>
    </row>
    <row r="94" spans="1:154" ht="12.75">
      <c r="A94" s="114" t="s">
        <v>672</v>
      </c>
      <c r="B94" s="135" t="s">
        <v>667</v>
      </c>
      <c r="C94" s="12">
        <f>COUNTA(E94:EX94)</f>
        <v>1</v>
      </c>
      <c r="D94" s="12">
        <f>SUM(E94:EX94)</f>
        <v>5000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>
        <v>5000</v>
      </c>
      <c r="EV94" s="12"/>
      <c r="EW94" s="12"/>
      <c r="EX94" s="12"/>
    </row>
    <row r="95" spans="2:154" ht="12.75">
      <c r="B95" s="5"/>
      <c r="C95" s="12">
        <f>COUNTA(E95:EX95)</f>
        <v>0</v>
      </c>
      <c r="D95" s="12">
        <f>SUM(E95:EX95)</f>
        <v>0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</row>
    <row r="96" spans="2:154" ht="12.75">
      <c r="B96" s="106"/>
      <c r="C96" s="12">
        <f>COUNTA(E96:EX96)</f>
        <v>0</v>
      </c>
      <c r="D96" s="12">
        <f>SUM(E96:EX96)</f>
        <v>0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</row>
    <row r="97" spans="2:3" ht="12.75">
      <c r="B97" s="105"/>
      <c r="C97" s="19"/>
    </row>
    <row r="98" spans="3:4" ht="12.75">
      <c r="C98" s="112" t="s">
        <v>226</v>
      </c>
      <c r="D98" s="19">
        <f>SUM(D3:D96)</f>
        <v>14549502</v>
      </c>
    </row>
    <row r="99" ht="12.75">
      <c r="D9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6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50" max="50" width="11.421875" style="0" customWidth="1"/>
  </cols>
  <sheetData>
    <row r="1" spans="2:99" ht="45" customHeight="1" thickTop="1">
      <c r="B1" s="149" t="s">
        <v>219</v>
      </c>
      <c r="C1" s="151" t="s">
        <v>1</v>
      </c>
      <c r="D1" s="153" t="s">
        <v>0</v>
      </c>
      <c r="E1" s="116" t="s">
        <v>261</v>
      </c>
      <c r="F1" s="116" t="s">
        <v>262</v>
      </c>
      <c r="G1" s="116" t="s">
        <v>286</v>
      </c>
      <c r="H1" s="116" t="s">
        <v>285</v>
      </c>
      <c r="I1" s="118" t="s">
        <v>284</v>
      </c>
      <c r="J1" s="118" t="s">
        <v>283</v>
      </c>
      <c r="K1" s="119" t="s">
        <v>282</v>
      </c>
      <c r="L1" s="120" t="s">
        <v>281</v>
      </c>
      <c r="M1" s="118" t="s">
        <v>280</v>
      </c>
      <c r="N1" s="121" t="s">
        <v>279</v>
      </c>
      <c r="O1" s="118" t="s">
        <v>278</v>
      </c>
      <c r="P1" s="122" t="s">
        <v>277</v>
      </c>
      <c r="Q1" s="118" t="s">
        <v>276</v>
      </c>
      <c r="R1" s="121" t="s">
        <v>275</v>
      </c>
      <c r="S1" s="118" t="s">
        <v>274</v>
      </c>
      <c r="T1" s="118" t="s">
        <v>273</v>
      </c>
      <c r="U1" s="118" t="s">
        <v>272</v>
      </c>
      <c r="V1" s="118" t="s">
        <v>271</v>
      </c>
      <c r="W1" s="118" t="s">
        <v>270</v>
      </c>
      <c r="X1" s="118" t="s">
        <v>269</v>
      </c>
      <c r="Y1" s="118" t="s">
        <v>268</v>
      </c>
      <c r="Z1" s="120" t="s">
        <v>267</v>
      </c>
      <c r="AA1" s="118" t="s">
        <v>266</v>
      </c>
      <c r="AB1" s="118" t="s">
        <v>265</v>
      </c>
      <c r="AC1" s="121" t="s">
        <v>264</v>
      </c>
      <c r="AD1" s="116" t="s">
        <v>263</v>
      </c>
      <c r="AE1" s="116" t="s">
        <v>288</v>
      </c>
      <c r="AF1" s="118" t="s">
        <v>289</v>
      </c>
      <c r="AG1" s="116" t="s">
        <v>290</v>
      </c>
      <c r="AH1" s="116" t="s">
        <v>292</v>
      </c>
      <c r="AI1" s="118" t="s">
        <v>291</v>
      </c>
      <c r="AJ1" s="116" t="s">
        <v>293</v>
      </c>
      <c r="AK1" s="116" t="s">
        <v>294</v>
      </c>
      <c r="AL1" s="118" t="s">
        <v>295</v>
      </c>
      <c r="AM1" s="116" t="s">
        <v>296</v>
      </c>
      <c r="AN1" s="116" t="s">
        <v>297</v>
      </c>
      <c r="AO1" s="116" t="s">
        <v>298</v>
      </c>
      <c r="AP1" s="118" t="s">
        <v>299</v>
      </c>
      <c r="AQ1" s="125" t="s">
        <v>300</v>
      </c>
      <c r="AR1" s="118" t="s">
        <v>301</v>
      </c>
      <c r="AS1" s="118" t="s">
        <v>302</v>
      </c>
      <c r="AT1" s="116" t="s">
        <v>303</v>
      </c>
      <c r="AU1" s="116" t="s">
        <v>304</v>
      </c>
      <c r="AV1" s="118" t="s">
        <v>305</v>
      </c>
      <c r="AW1" s="118" t="s">
        <v>310</v>
      </c>
      <c r="AX1" s="121" t="s">
        <v>311</v>
      </c>
      <c r="AY1" s="125" t="s">
        <v>312</v>
      </c>
      <c r="AZ1" s="118" t="s">
        <v>313</v>
      </c>
      <c r="BA1" s="118" t="s">
        <v>334</v>
      </c>
      <c r="BB1" s="118" t="s">
        <v>335</v>
      </c>
      <c r="BC1" s="118" t="s">
        <v>336</v>
      </c>
      <c r="BD1" s="118" t="s">
        <v>337</v>
      </c>
      <c r="BE1" s="116" t="s">
        <v>338</v>
      </c>
      <c r="BF1" s="118" t="s">
        <v>339</v>
      </c>
      <c r="BG1" s="116" t="s">
        <v>340</v>
      </c>
      <c r="BH1" s="118" t="s">
        <v>342</v>
      </c>
      <c r="BI1" s="118" t="s">
        <v>348</v>
      </c>
      <c r="BJ1" s="116" t="s">
        <v>349</v>
      </c>
      <c r="BK1" s="116" t="s">
        <v>350</v>
      </c>
      <c r="BL1" s="118" t="s">
        <v>351</v>
      </c>
      <c r="BM1" s="125" t="s">
        <v>354</v>
      </c>
      <c r="BN1" s="118" t="s">
        <v>355</v>
      </c>
      <c r="BO1" s="118" t="s">
        <v>362</v>
      </c>
      <c r="BP1" s="125" t="s">
        <v>360</v>
      </c>
      <c r="BQ1" s="116" t="s">
        <v>361</v>
      </c>
      <c r="BR1" s="116" t="s">
        <v>364</v>
      </c>
      <c r="BS1" s="118" t="s">
        <v>365</v>
      </c>
      <c r="BT1" s="116" t="s">
        <v>366</v>
      </c>
      <c r="BU1" s="118" t="s">
        <v>367</v>
      </c>
      <c r="BV1" s="118" t="s">
        <v>368</v>
      </c>
      <c r="BW1" s="118" t="s">
        <v>369</v>
      </c>
      <c r="BX1" s="118" t="s">
        <v>375</v>
      </c>
      <c r="BY1" s="118" t="s">
        <v>378</v>
      </c>
      <c r="BZ1" s="121" t="s">
        <v>379</v>
      </c>
      <c r="CA1" s="125" t="s">
        <v>380</v>
      </c>
      <c r="CB1" s="121" t="s">
        <v>384</v>
      </c>
      <c r="CC1" s="118" t="s">
        <v>385</v>
      </c>
      <c r="CD1" s="118" t="s">
        <v>387</v>
      </c>
      <c r="CE1" s="118" t="s">
        <v>388</v>
      </c>
      <c r="CF1" s="118" t="s">
        <v>390</v>
      </c>
      <c r="CG1" s="116" t="s">
        <v>391</v>
      </c>
      <c r="CH1" s="125" t="s">
        <v>392</v>
      </c>
      <c r="CI1" s="118" t="s">
        <v>394</v>
      </c>
      <c r="CJ1" s="116" t="s">
        <v>393</v>
      </c>
      <c r="CK1" s="116" t="s">
        <v>396</v>
      </c>
      <c r="CL1" s="116" t="s">
        <v>397</v>
      </c>
      <c r="CM1" s="118" t="s">
        <v>398</v>
      </c>
      <c r="CN1" s="116" t="s">
        <v>399</v>
      </c>
      <c r="CO1" s="118" t="s">
        <v>400</v>
      </c>
      <c r="CP1" s="121" t="s">
        <v>401</v>
      </c>
      <c r="CQ1" s="125" t="s">
        <v>404</v>
      </c>
      <c r="CR1" s="125" t="s">
        <v>405</v>
      </c>
      <c r="CS1" s="125" t="s">
        <v>409</v>
      </c>
      <c r="CT1" s="118" t="s">
        <v>415</v>
      </c>
      <c r="CU1" s="116" t="s">
        <v>416</v>
      </c>
    </row>
    <row r="2" spans="2:99" s="124" customFormat="1" ht="12.75" customHeight="1">
      <c r="B2" s="150"/>
      <c r="C2" s="152"/>
      <c r="D2" s="154"/>
      <c r="E2" s="123">
        <v>41287</v>
      </c>
      <c r="F2" s="123">
        <v>41290</v>
      </c>
      <c r="G2" s="123">
        <v>41301</v>
      </c>
      <c r="H2" s="123">
        <v>41301</v>
      </c>
      <c r="I2" s="123">
        <v>41308</v>
      </c>
      <c r="J2" s="123">
        <v>41315</v>
      </c>
      <c r="K2" s="123">
        <v>41315</v>
      </c>
      <c r="L2" s="123">
        <v>41322</v>
      </c>
      <c r="M2" s="123">
        <v>41329</v>
      </c>
      <c r="N2" s="123">
        <v>41336</v>
      </c>
      <c r="O2" s="123">
        <v>41343</v>
      </c>
      <c r="P2" s="123">
        <v>41343</v>
      </c>
      <c r="Q2" s="123">
        <v>41343</v>
      </c>
      <c r="R2" s="123">
        <v>41350</v>
      </c>
      <c r="S2" s="123">
        <v>41350</v>
      </c>
      <c r="T2" s="123">
        <v>41357</v>
      </c>
      <c r="U2" s="123">
        <v>41371</v>
      </c>
      <c r="V2" s="123">
        <v>41371</v>
      </c>
      <c r="W2" s="123">
        <v>41371</v>
      </c>
      <c r="X2" s="123">
        <v>41378</v>
      </c>
      <c r="Y2" s="123">
        <v>41378</v>
      </c>
      <c r="Z2" s="123">
        <v>41378</v>
      </c>
      <c r="AA2" s="123">
        <v>41384</v>
      </c>
      <c r="AB2" s="123">
        <v>41385</v>
      </c>
      <c r="AC2" s="123">
        <v>41385</v>
      </c>
      <c r="AD2" s="123">
        <v>41385</v>
      </c>
      <c r="AE2" s="123">
        <v>41392</v>
      </c>
      <c r="AF2" s="123">
        <v>41395</v>
      </c>
      <c r="AG2" s="123">
        <v>41399</v>
      </c>
      <c r="AH2" s="123">
        <v>41405</v>
      </c>
      <c r="AI2" s="123">
        <v>41406</v>
      </c>
      <c r="AJ2" s="123">
        <v>41413</v>
      </c>
      <c r="AK2" s="123">
        <v>41413</v>
      </c>
      <c r="AL2" s="123">
        <v>41419</v>
      </c>
      <c r="AM2" s="123">
        <v>41434</v>
      </c>
      <c r="AN2" s="123">
        <v>41434</v>
      </c>
      <c r="AO2" s="123">
        <v>41434</v>
      </c>
      <c r="AP2" s="123">
        <v>41440</v>
      </c>
      <c r="AQ2" s="123">
        <v>41441</v>
      </c>
      <c r="AR2" s="123">
        <v>41447</v>
      </c>
      <c r="AS2" s="123">
        <v>41447</v>
      </c>
      <c r="AT2" s="123">
        <v>41448</v>
      </c>
      <c r="AU2" s="123">
        <v>41454</v>
      </c>
      <c r="AV2" s="123">
        <v>41454</v>
      </c>
      <c r="AW2" s="123">
        <v>41462</v>
      </c>
      <c r="AX2" s="123">
        <v>41476</v>
      </c>
      <c r="AY2" s="123">
        <v>41490</v>
      </c>
      <c r="AZ2" s="123">
        <v>41490</v>
      </c>
      <c r="BA2" s="123">
        <v>41495</v>
      </c>
      <c r="BB2" s="123">
        <v>41510</v>
      </c>
      <c r="BC2" s="123">
        <v>41511</v>
      </c>
      <c r="BD2" s="123">
        <v>41517</v>
      </c>
      <c r="BE2" s="123">
        <v>41517</v>
      </c>
      <c r="BF2" s="123">
        <v>41525</v>
      </c>
      <c r="BG2" s="123">
        <v>41532</v>
      </c>
      <c r="BH2" s="123">
        <v>41538</v>
      </c>
      <c r="BI2" s="123">
        <v>41539</v>
      </c>
      <c r="BJ2" s="123">
        <v>41545</v>
      </c>
      <c r="BK2" s="123">
        <v>41545</v>
      </c>
      <c r="BL2" s="123">
        <v>41545</v>
      </c>
      <c r="BM2" s="123">
        <v>41546</v>
      </c>
      <c r="BN2" s="123">
        <v>41546</v>
      </c>
      <c r="BO2" s="123">
        <v>41552</v>
      </c>
      <c r="BP2" s="123">
        <v>41552</v>
      </c>
      <c r="BQ2" s="123">
        <v>41553</v>
      </c>
      <c r="BR2" s="123">
        <v>41553</v>
      </c>
      <c r="BS2" s="123">
        <v>41553</v>
      </c>
      <c r="BT2" s="123">
        <v>41559</v>
      </c>
      <c r="BU2" s="123">
        <v>41559</v>
      </c>
      <c r="BV2" s="123">
        <v>41567</v>
      </c>
      <c r="BW2" s="123">
        <v>41567</v>
      </c>
      <c r="BX2" s="123">
        <v>41574</v>
      </c>
      <c r="BY2" s="123">
        <v>41574</v>
      </c>
      <c r="BZ2" s="123">
        <v>41579</v>
      </c>
      <c r="CA2" s="123">
        <v>41581</v>
      </c>
      <c r="CB2" s="123">
        <v>41588</v>
      </c>
      <c r="CC2" s="123">
        <v>41588</v>
      </c>
      <c r="CD2" s="123">
        <v>41588</v>
      </c>
      <c r="CE2" s="123">
        <v>41588</v>
      </c>
      <c r="CF2" s="123">
        <v>41595</v>
      </c>
      <c r="CG2" s="123">
        <v>41602</v>
      </c>
      <c r="CH2" s="123">
        <v>41608</v>
      </c>
      <c r="CI2" s="123">
        <v>41608</v>
      </c>
      <c r="CJ2" s="123">
        <v>41609</v>
      </c>
      <c r="CK2" s="123">
        <v>41616</v>
      </c>
      <c r="CL2" s="123">
        <v>41616</v>
      </c>
      <c r="CM2" s="123">
        <v>41623</v>
      </c>
      <c r="CN2" s="123">
        <v>41623</v>
      </c>
      <c r="CO2" s="123">
        <v>41623</v>
      </c>
      <c r="CP2" s="123">
        <v>41623</v>
      </c>
      <c r="CQ2" s="123">
        <v>41630</v>
      </c>
      <c r="CR2" s="123">
        <v>41636</v>
      </c>
      <c r="CS2" s="123">
        <v>41637</v>
      </c>
      <c r="CT2" s="123">
        <v>41639</v>
      </c>
      <c r="CU2" s="123">
        <v>41639</v>
      </c>
    </row>
    <row r="3" spans="1:99" ht="12.75">
      <c r="A3" s="114" t="s">
        <v>227</v>
      </c>
      <c r="B3" s="16" t="s">
        <v>13</v>
      </c>
      <c r="C3" s="12">
        <f aca="true" t="shared" si="0" ref="C3:C44">COUNTA(E3:CX3)</f>
        <v>31</v>
      </c>
      <c r="D3" s="12">
        <f aca="true" t="shared" si="1" ref="D3:D28">SUM(E3:CU3)</f>
        <v>628817</v>
      </c>
      <c r="E3" s="12"/>
      <c r="F3" s="12">
        <v>10000</v>
      </c>
      <c r="G3" s="12"/>
      <c r="H3" s="12">
        <v>21097</v>
      </c>
      <c r="I3" s="12">
        <v>19200</v>
      </c>
      <c r="J3" s="12">
        <v>21097</v>
      </c>
      <c r="K3" s="12"/>
      <c r="L3" s="12"/>
      <c r="M3" s="12"/>
      <c r="N3" s="12">
        <v>21097</v>
      </c>
      <c r="O3" s="12"/>
      <c r="P3" s="12">
        <v>21097</v>
      </c>
      <c r="Q3" s="12"/>
      <c r="R3" s="12"/>
      <c r="S3" s="12">
        <v>14760</v>
      </c>
      <c r="T3" s="12"/>
      <c r="U3" s="12"/>
      <c r="V3" s="12"/>
      <c r="W3" s="12">
        <v>21097</v>
      </c>
      <c r="X3" s="12"/>
      <c r="Y3" s="12"/>
      <c r="Z3" s="12"/>
      <c r="AA3" s="12"/>
      <c r="AB3" s="12"/>
      <c r="AC3" s="12"/>
      <c r="AD3" s="12">
        <v>20000</v>
      </c>
      <c r="AE3" s="12">
        <v>42195</v>
      </c>
      <c r="AF3" s="12"/>
      <c r="AG3" s="12"/>
      <c r="AH3" s="12">
        <v>18000</v>
      </c>
      <c r="AI3" s="12"/>
      <c r="AJ3" s="12">
        <v>6500</v>
      </c>
      <c r="AK3" s="12"/>
      <c r="AL3" s="12"/>
      <c r="AM3" s="12"/>
      <c r="AN3" s="12">
        <v>21097</v>
      </c>
      <c r="AO3" s="12"/>
      <c r="AP3" s="12"/>
      <c r="AQ3" s="12"/>
      <c r="AR3" s="12"/>
      <c r="AS3" s="12">
        <v>40000</v>
      </c>
      <c r="AT3" s="12"/>
      <c r="AU3" s="12"/>
      <c r="AV3" s="12">
        <v>10000</v>
      </c>
      <c r="AW3" s="12">
        <v>16000</v>
      </c>
      <c r="AX3" s="12"/>
      <c r="AY3" s="12">
        <v>50000</v>
      </c>
      <c r="AZ3" s="12"/>
      <c r="BA3" s="12"/>
      <c r="BB3" s="12"/>
      <c r="BC3" s="12"/>
      <c r="BD3" s="12"/>
      <c r="BE3" s="12">
        <v>30000</v>
      </c>
      <c r="BF3" s="12"/>
      <c r="BG3" s="12"/>
      <c r="BH3" s="12"/>
      <c r="BI3" s="12">
        <v>11145</v>
      </c>
      <c r="BJ3" s="12"/>
      <c r="BK3" s="12"/>
      <c r="BL3" s="12"/>
      <c r="BM3" s="12"/>
      <c r="BN3" s="12">
        <v>21097</v>
      </c>
      <c r="BO3" s="12"/>
      <c r="BP3" s="12"/>
      <c r="BQ3" s="12"/>
      <c r="BR3" s="12">
        <v>21097</v>
      </c>
      <c r="BS3" s="12"/>
      <c r="BT3" s="12"/>
      <c r="BU3" s="12"/>
      <c r="BV3" s="12"/>
      <c r="BW3" s="12">
        <v>10900</v>
      </c>
      <c r="BX3" s="12">
        <v>9600</v>
      </c>
      <c r="BY3" s="12"/>
      <c r="BZ3" s="12">
        <v>14300</v>
      </c>
      <c r="CA3" s="12">
        <v>8600</v>
      </c>
      <c r="CB3" s="12"/>
      <c r="CC3" s="12"/>
      <c r="CD3" s="12"/>
      <c r="CE3" s="12">
        <v>21097</v>
      </c>
      <c r="CF3" s="12"/>
      <c r="CG3" s="12">
        <v>21097</v>
      </c>
      <c r="CH3" s="12"/>
      <c r="CI3" s="12">
        <v>50000</v>
      </c>
      <c r="CJ3" s="12"/>
      <c r="CK3" s="12"/>
      <c r="CL3" s="12"/>
      <c r="CM3" s="12">
        <v>21097</v>
      </c>
      <c r="CN3" s="12"/>
      <c r="CO3" s="12"/>
      <c r="CP3" s="12"/>
      <c r="CQ3" s="12">
        <v>10550</v>
      </c>
      <c r="CR3" s="12"/>
      <c r="CS3" s="12">
        <v>5000</v>
      </c>
      <c r="CT3" s="12"/>
      <c r="CU3" s="12"/>
    </row>
    <row r="4" spans="1:99" ht="12.75">
      <c r="A4" s="114" t="s">
        <v>228</v>
      </c>
      <c r="B4" s="5" t="s">
        <v>4</v>
      </c>
      <c r="C4" s="12">
        <f t="shared" si="0"/>
        <v>28</v>
      </c>
      <c r="D4" s="12">
        <f t="shared" si="1"/>
        <v>540532</v>
      </c>
      <c r="E4" s="12"/>
      <c r="F4" s="12">
        <v>10000</v>
      </c>
      <c r="G4" s="12"/>
      <c r="H4" s="12">
        <v>21097</v>
      </c>
      <c r="I4" s="12">
        <v>19200</v>
      </c>
      <c r="J4" s="12">
        <v>21097</v>
      </c>
      <c r="K4" s="12"/>
      <c r="L4" s="12"/>
      <c r="M4" s="12"/>
      <c r="N4" s="12">
        <v>21097</v>
      </c>
      <c r="O4" s="12"/>
      <c r="P4" s="12"/>
      <c r="Q4" s="12"/>
      <c r="R4" s="12"/>
      <c r="S4" s="12"/>
      <c r="T4" s="12"/>
      <c r="U4" s="12"/>
      <c r="V4" s="12"/>
      <c r="W4" s="12">
        <v>21097</v>
      </c>
      <c r="X4" s="12"/>
      <c r="Y4" s="12"/>
      <c r="Z4" s="12"/>
      <c r="AA4" s="12"/>
      <c r="AB4" s="12"/>
      <c r="AC4" s="12"/>
      <c r="AD4" s="12">
        <v>20000</v>
      </c>
      <c r="AE4" s="12">
        <v>42195</v>
      </c>
      <c r="AF4" s="12"/>
      <c r="AG4" s="12"/>
      <c r="AH4" s="12"/>
      <c r="AI4" s="12"/>
      <c r="AJ4" s="12">
        <v>6500</v>
      </c>
      <c r="AK4" s="12"/>
      <c r="AL4" s="12"/>
      <c r="AM4" s="12"/>
      <c r="AN4" s="12">
        <v>21097</v>
      </c>
      <c r="AO4" s="12"/>
      <c r="AP4" s="12"/>
      <c r="AQ4" s="12"/>
      <c r="AR4" s="12"/>
      <c r="AS4" s="12"/>
      <c r="AT4" s="12"/>
      <c r="AU4" s="12"/>
      <c r="AV4" s="12">
        <v>10000</v>
      </c>
      <c r="AW4" s="12">
        <v>16000</v>
      </c>
      <c r="AX4" s="12"/>
      <c r="AY4" s="12">
        <v>50000</v>
      </c>
      <c r="AZ4" s="12"/>
      <c r="BA4" s="12"/>
      <c r="BB4" s="12"/>
      <c r="BC4" s="12"/>
      <c r="BD4" s="12"/>
      <c r="BE4" s="12">
        <v>30000</v>
      </c>
      <c r="BF4" s="12"/>
      <c r="BG4" s="12"/>
      <c r="BH4" s="12"/>
      <c r="BI4" s="12">
        <v>11145</v>
      </c>
      <c r="BJ4" s="12"/>
      <c r="BK4" s="12"/>
      <c r="BL4" s="12"/>
      <c r="BM4" s="12"/>
      <c r="BN4" s="12">
        <v>21097</v>
      </c>
      <c r="BO4" s="12"/>
      <c r="BP4" s="12"/>
      <c r="BQ4" s="12"/>
      <c r="BR4" s="12">
        <v>21097</v>
      </c>
      <c r="BS4" s="12"/>
      <c r="BT4" s="12">
        <v>5572</v>
      </c>
      <c r="BU4" s="12"/>
      <c r="BV4" s="12"/>
      <c r="BW4" s="12">
        <v>10900</v>
      </c>
      <c r="BX4" s="12">
        <v>9600</v>
      </c>
      <c r="BY4" s="12"/>
      <c r="BZ4" s="12">
        <v>14300</v>
      </c>
      <c r="CA4" s="12">
        <v>8600</v>
      </c>
      <c r="CB4" s="12"/>
      <c r="CC4" s="12"/>
      <c r="CD4" s="12"/>
      <c r="CE4" s="12">
        <v>21097</v>
      </c>
      <c r="CF4" s="12"/>
      <c r="CG4" s="12">
        <v>21097</v>
      </c>
      <c r="CH4" s="12"/>
      <c r="CI4" s="12">
        <v>50000</v>
      </c>
      <c r="CJ4" s="12"/>
      <c r="CK4" s="12"/>
      <c r="CL4" s="12"/>
      <c r="CM4" s="12">
        <v>21097</v>
      </c>
      <c r="CN4" s="12"/>
      <c r="CO4" s="12"/>
      <c r="CP4" s="12"/>
      <c r="CQ4" s="12">
        <v>10550</v>
      </c>
      <c r="CR4" s="12"/>
      <c r="CS4" s="12">
        <v>5000</v>
      </c>
      <c r="CT4" s="12"/>
      <c r="CU4" s="12"/>
    </row>
    <row r="5" spans="1:99" ht="12.75" customHeight="1">
      <c r="A5" s="114" t="s">
        <v>229</v>
      </c>
      <c r="B5" s="16" t="s">
        <v>3</v>
      </c>
      <c r="C5" s="12">
        <f t="shared" si="0"/>
        <v>29</v>
      </c>
      <c r="D5" s="12">
        <f t="shared" si="1"/>
        <v>447772</v>
      </c>
      <c r="E5" s="12">
        <v>25600</v>
      </c>
      <c r="F5" s="12">
        <v>10000</v>
      </c>
      <c r="G5" s="12"/>
      <c r="H5" s="12">
        <v>21097</v>
      </c>
      <c r="I5" s="12">
        <v>19200</v>
      </c>
      <c r="J5" s="12">
        <v>21097</v>
      </c>
      <c r="K5" s="12"/>
      <c r="L5" s="12"/>
      <c r="M5" s="12">
        <v>42195</v>
      </c>
      <c r="N5" s="12"/>
      <c r="O5" s="12"/>
      <c r="P5" s="12"/>
      <c r="Q5" s="12">
        <v>7000</v>
      </c>
      <c r="R5" s="12"/>
      <c r="S5" s="12"/>
      <c r="T5" s="12"/>
      <c r="U5" s="12"/>
      <c r="V5" s="12"/>
      <c r="W5" s="12">
        <v>21097</v>
      </c>
      <c r="X5" s="12"/>
      <c r="Y5" s="12"/>
      <c r="Z5" s="12">
        <v>8000</v>
      </c>
      <c r="AA5" s="12">
        <v>7200</v>
      </c>
      <c r="AB5" s="12"/>
      <c r="AC5" s="12"/>
      <c r="AD5" s="12"/>
      <c r="AE5" s="12"/>
      <c r="AF5" s="12"/>
      <c r="AG5" s="12"/>
      <c r="AH5" s="12"/>
      <c r="AI5" s="12"/>
      <c r="AJ5" s="12">
        <v>6500</v>
      </c>
      <c r="AK5" s="12"/>
      <c r="AL5" s="12"/>
      <c r="AM5" s="12"/>
      <c r="AN5" s="12"/>
      <c r="AO5" s="12"/>
      <c r="AP5" s="12"/>
      <c r="AQ5" s="12"/>
      <c r="AR5" s="12"/>
      <c r="AS5" s="12"/>
      <c r="AT5" s="12">
        <v>5500</v>
      </c>
      <c r="AU5" s="12"/>
      <c r="AV5" s="12">
        <v>10000</v>
      </c>
      <c r="AW5" s="12"/>
      <c r="AX5" s="12">
        <v>10000</v>
      </c>
      <c r="AY5" s="12"/>
      <c r="AZ5" s="12">
        <v>11000</v>
      </c>
      <c r="BA5" s="12"/>
      <c r="BB5" s="12"/>
      <c r="BC5" s="12"/>
      <c r="BD5" s="12"/>
      <c r="BE5" s="12">
        <v>30000</v>
      </c>
      <c r="BF5" s="12"/>
      <c r="BG5" s="12"/>
      <c r="BH5" s="12"/>
      <c r="BI5" s="12">
        <v>11145</v>
      </c>
      <c r="BJ5" s="12">
        <v>31700</v>
      </c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>
        <v>10900</v>
      </c>
      <c r="BX5" s="12">
        <v>9600</v>
      </c>
      <c r="BY5" s="12"/>
      <c r="BZ5" s="12">
        <v>14300</v>
      </c>
      <c r="CA5" s="12">
        <v>8600</v>
      </c>
      <c r="CB5" s="12"/>
      <c r="CC5" s="12"/>
      <c r="CD5" s="12"/>
      <c r="CE5" s="12">
        <v>21097</v>
      </c>
      <c r="CF5" s="12"/>
      <c r="CG5" s="12">
        <v>21097</v>
      </c>
      <c r="CH5" s="12"/>
      <c r="CI5" s="12">
        <v>20000</v>
      </c>
      <c r="CJ5" s="12">
        <v>7200</v>
      </c>
      <c r="CK5" s="12"/>
      <c r="CL5" s="12"/>
      <c r="CM5" s="12">
        <v>21097</v>
      </c>
      <c r="CN5" s="12"/>
      <c r="CO5" s="12"/>
      <c r="CP5" s="12"/>
      <c r="CQ5" s="12">
        <v>10550</v>
      </c>
      <c r="CR5" s="12"/>
      <c r="CS5" s="12">
        <v>5000</v>
      </c>
      <c r="CT5" s="12"/>
      <c r="CU5" s="12"/>
    </row>
    <row r="6" spans="1:99" ht="12.75">
      <c r="A6" s="114" t="s">
        <v>230</v>
      </c>
      <c r="B6" s="16" t="s">
        <v>248</v>
      </c>
      <c r="C6" s="12">
        <f>COUNTA(E6:CX6)</f>
        <v>20</v>
      </c>
      <c r="D6" s="12">
        <f t="shared" si="1"/>
        <v>447239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14760</v>
      </c>
      <c r="T6" s="12"/>
      <c r="U6" s="12"/>
      <c r="V6" s="12"/>
      <c r="W6" s="12">
        <v>21097</v>
      </c>
      <c r="X6" s="12"/>
      <c r="Y6" s="12">
        <v>43600</v>
      </c>
      <c r="Z6" s="12"/>
      <c r="AA6" s="12"/>
      <c r="AB6" s="12"/>
      <c r="AC6" s="12"/>
      <c r="AD6" s="12"/>
      <c r="AE6" s="12">
        <v>42195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>
        <v>16000</v>
      </c>
      <c r="AX6" s="12"/>
      <c r="AY6" s="12">
        <v>50000</v>
      </c>
      <c r="AZ6" s="12"/>
      <c r="BA6" s="12"/>
      <c r="BB6" s="12"/>
      <c r="BC6" s="12">
        <v>21000</v>
      </c>
      <c r="BD6" s="12"/>
      <c r="BE6" s="12">
        <v>30000</v>
      </c>
      <c r="BF6" s="12"/>
      <c r="BG6" s="12"/>
      <c r="BH6" s="12"/>
      <c r="BI6" s="12">
        <v>11145</v>
      </c>
      <c r="BJ6" s="12"/>
      <c r="BK6" s="12"/>
      <c r="BL6" s="12"/>
      <c r="BM6" s="12"/>
      <c r="BN6" s="12"/>
      <c r="BO6" s="12">
        <v>42000</v>
      </c>
      <c r="BP6" s="12"/>
      <c r="BQ6" s="12"/>
      <c r="BR6" s="12"/>
      <c r="BS6" s="12"/>
      <c r="BT6" s="12"/>
      <c r="BU6" s="12"/>
      <c r="BV6" s="12"/>
      <c r="BW6" s="12">
        <v>10900</v>
      </c>
      <c r="BX6" s="12">
        <v>9600</v>
      </c>
      <c r="BY6" s="12"/>
      <c r="BZ6" s="12">
        <v>14300</v>
      </c>
      <c r="CA6" s="12">
        <v>8600</v>
      </c>
      <c r="CB6" s="12"/>
      <c r="CC6" s="12"/>
      <c r="CD6" s="12"/>
      <c r="CE6" s="12"/>
      <c r="CF6" s="12"/>
      <c r="CG6" s="12">
        <v>21097</v>
      </c>
      <c r="CH6" s="12"/>
      <c r="CI6" s="12"/>
      <c r="CJ6" s="12"/>
      <c r="CK6" s="12"/>
      <c r="CL6" s="12">
        <v>42195</v>
      </c>
      <c r="CM6" s="12"/>
      <c r="CN6" s="12"/>
      <c r="CO6" s="12">
        <v>22000</v>
      </c>
      <c r="CP6" s="12"/>
      <c r="CQ6" s="12">
        <v>10550</v>
      </c>
      <c r="CR6" s="12">
        <v>7200</v>
      </c>
      <c r="CS6" s="12"/>
      <c r="CT6" s="12"/>
      <c r="CU6" s="12">
        <v>9000</v>
      </c>
    </row>
    <row r="7" spans="1:99" ht="12.75">
      <c r="A7" s="114" t="s">
        <v>231</v>
      </c>
      <c r="B7" s="5" t="s">
        <v>82</v>
      </c>
      <c r="C7" s="12">
        <f t="shared" si="0"/>
        <v>23</v>
      </c>
      <c r="D7" s="12">
        <f t="shared" si="1"/>
        <v>410487</v>
      </c>
      <c r="E7" s="12"/>
      <c r="F7" s="12"/>
      <c r="G7" s="12"/>
      <c r="H7" s="12">
        <v>21097</v>
      </c>
      <c r="I7" s="12">
        <v>19200</v>
      </c>
      <c r="J7" s="12">
        <v>21097</v>
      </c>
      <c r="K7" s="12"/>
      <c r="L7" s="12"/>
      <c r="M7" s="12">
        <v>42195</v>
      </c>
      <c r="N7" s="12"/>
      <c r="O7" s="12"/>
      <c r="P7" s="12">
        <v>21097</v>
      </c>
      <c r="Q7" s="12"/>
      <c r="R7" s="12"/>
      <c r="S7" s="12"/>
      <c r="T7" s="12"/>
      <c r="U7" s="12"/>
      <c r="V7" s="12"/>
      <c r="W7" s="12">
        <v>21097</v>
      </c>
      <c r="X7" s="12"/>
      <c r="Y7" s="12"/>
      <c r="Z7" s="12"/>
      <c r="AA7" s="12"/>
      <c r="AB7" s="12"/>
      <c r="AC7" s="12"/>
      <c r="AD7" s="12"/>
      <c r="AE7" s="12">
        <v>42195</v>
      </c>
      <c r="AF7" s="12"/>
      <c r="AG7" s="12"/>
      <c r="AH7" s="12"/>
      <c r="AI7" s="12"/>
      <c r="AJ7" s="12">
        <v>6500</v>
      </c>
      <c r="AK7" s="12"/>
      <c r="AL7" s="12"/>
      <c r="AM7" s="12"/>
      <c r="AN7" s="12">
        <v>21097</v>
      </c>
      <c r="AO7" s="12"/>
      <c r="AP7" s="12"/>
      <c r="AQ7" s="12"/>
      <c r="AR7" s="12"/>
      <c r="AS7" s="12"/>
      <c r="AT7" s="12"/>
      <c r="AU7" s="12"/>
      <c r="AV7" s="12">
        <v>10000</v>
      </c>
      <c r="AW7" s="12"/>
      <c r="AX7" s="12"/>
      <c r="AY7" s="12"/>
      <c r="AZ7" s="12"/>
      <c r="BA7" s="12"/>
      <c r="BB7" s="12">
        <v>6470</v>
      </c>
      <c r="BC7" s="12"/>
      <c r="BD7" s="12">
        <v>11000</v>
      </c>
      <c r="BE7" s="12"/>
      <c r="BF7" s="12">
        <v>8000</v>
      </c>
      <c r="BG7" s="12"/>
      <c r="BH7" s="12"/>
      <c r="BI7" s="12">
        <v>11145</v>
      </c>
      <c r="BJ7" s="12"/>
      <c r="BK7" s="12">
        <v>5300</v>
      </c>
      <c r="BL7" s="12"/>
      <c r="BM7" s="12"/>
      <c r="BN7" s="12"/>
      <c r="BO7" s="12"/>
      <c r="BP7" s="12"/>
      <c r="BQ7" s="12">
        <v>10000</v>
      </c>
      <c r="BR7" s="12"/>
      <c r="BS7" s="12"/>
      <c r="BT7" s="12"/>
      <c r="BU7" s="12"/>
      <c r="BV7" s="12"/>
      <c r="BW7" s="12">
        <v>10900</v>
      </c>
      <c r="BX7" s="12">
        <v>9600</v>
      </c>
      <c r="BY7" s="12"/>
      <c r="BZ7" s="12">
        <v>14300</v>
      </c>
      <c r="CA7" s="12">
        <v>8600</v>
      </c>
      <c r="CB7" s="12"/>
      <c r="CC7" s="12"/>
      <c r="CD7" s="12">
        <v>18500</v>
      </c>
      <c r="CE7" s="12"/>
      <c r="CF7" s="12"/>
      <c r="CG7" s="12">
        <v>21097</v>
      </c>
      <c r="CH7" s="12"/>
      <c r="CI7" s="12">
        <v>50000</v>
      </c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ht="12.75">
      <c r="A8" s="114" t="s">
        <v>232</v>
      </c>
      <c r="B8" s="16" t="s">
        <v>224</v>
      </c>
      <c r="C8" s="12">
        <f>COUNTA(E8:CX8)</f>
        <v>19</v>
      </c>
      <c r="D8" s="12">
        <f>SUM(E8:CU8)</f>
        <v>260708</v>
      </c>
      <c r="E8" s="12">
        <v>25600</v>
      </c>
      <c r="F8" s="12"/>
      <c r="G8" s="12"/>
      <c r="H8" s="12">
        <v>21097</v>
      </c>
      <c r="I8" s="12"/>
      <c r="J8" s="12"/>
      <c r="K8" s="12"/>
      <c r="L8" s="12"/>
      <c r="M8" s="12">
        <v>42195</v>
      </c>
      <c r="N8" s="12"/>
      <c r="O8" s="12"/>
      <c r="P8" s="12"/>
      <c r="Q8" s="12"/>
      <c r="R8" s="12"/>
      <c r="S8" s="12"/>
      <c r="T8" s="12"/>
      <c r="U8" s="12"/>
      <c r="V8" s="12"/>
      <c r="W8" s="12">
        <v>21097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5470</v>
      </c>
      <c r="AR8" s="12"/>
      <c r="AS8" s="12"/>
      <c r="AT8" s="12"/>
      <c r="AU8" s="12"/>
      <c r="AV8" s="12">
        <v>10000</v>
      </c>
      <c r="AW8" s="12"/>
      <c r="AX8" s="12"/>
      <c r="AY8" s="12"/>
      <c r="AZ8" s="12"/>
      <c r="BA8" s="12">
        <v>7200</v>
      </c>
      <c r="BB8" s="12"/>
      <c r="BC8" s="12"/>
      <c r="BD8" s="12"/>
      <c r="BE8" s="12"/>
      <c r="BF8" s="12"/>
      <c r="BG8" s="12">
        <v>9660</v>
      </c>
      <c r="BH8" s="12"/>
      <c r="BI8" s="12">
        <v>11145</v>
      </c>
      <c r="BJ8" s="12"/>
      <c r="BK8" s="12"/>
      <c r="BL8" s="12"/>
      <c r="BM8" s="12"/>
      <c r="BN8" s="12"/>
      <c r="BO8" s="12"/>
      <c r="BP8" s="12"/>
      <c r="BQ8" s="12"/>
      <c r="BR8" s="12">
        <v>21097</v>
      </c>
      <c r="BS8" s="12"/>
      <c r="BT8" s="12"/>
      <c r="BU8" s="12"/>
      <c r="BV8" s="12"/>
      <c r="BW8" s="12">
        <v>10900</v>
      </c>
      <c r="BX8" s="12">
        <v>9600</v>
      </c>
      <c r="BY8" s="12"/>
      <c r="BZ8" s="12"/>
      <c r="CA8" s="12">
        <v>8600</v>
      </c>
      <c r="CB8" s="12"/>
      <c r="CC8" s="12"/>
      <c r="CD8" s="12"/>
      <c r="CE8" s="12"/>
      <c r="CF8" s="12"/>
      <c r="CG8" s="12">
        <v>21097</v>
      </c>
      <c r="CH8" s="12">
        <v>6000</v>
      </c>
      <c r="CI8" s="12"/>
      <c r="CJ8" s="12">
        <v>7200</v>
      </c>
      <c r="CK8" s="12"/>
      <c r="CL8" s="12"/>
      <c r="CM8" s="12"/>
      <c r="CN8" s="12"/>
      <c r="CO8" s="12"/>
      <c r="CP8" s="12"/>
      <c r="CQ8" s="12">
        <v>10550</v>
      </c>
      <c r="CR8" s="12">
        <v>7200</v>
      </c>
      <c r="CS8" s="12">
        <v>5000</v>
      </c>
      <c r="CT8" s="12"/>
      <c r="CU8" s="12"/>
    </row>
    <row r="9" spans="1:99" ht="12.75">
      <c r="A9" s="114" t="s">
        <v>233</v>
      </c>
      <c r="B9" s="5" t="s">
        <v>8</v>
      </c>
      <c r="C9" s="12">
        <f t="shared" si="0"/>
        <v>21</v>
      </c>
      <c r="D9" s="12">
        <f t="shared" si="1"/>
        <v>255928</v>
      </c>
      <c r="E9" s="12"/>
      <c r="F9" s="12"/>
      <c r="G9" s="12"/>
      <c r="H9" s="12">
        <v>21097</v>
      </c>
      <c r="I9" s="12"/>
      <c r="J9" s="12">
        <v>21097</v>
      </c>
      <c r="K9" s="12"/>
      <c r="L9" s="12"/>
      <c r="M9" s="12">
        <v>42195</v>
      </c>
      <c r="N9" s="12"/>
      <c r="O9" s="12"/>
      <c r="P9" s="12"/>
      <c r="Q9" s="12">
        <v>7000</v>
      </c>
      <c r="R9" s="12">
        <v>9100</v>
      </c>
      <c r="S9" s="12"/>
      <c r="T9" s="12"/>
      <c r="U9" s="12">
        <v>8400</v>
      </c>
      <c r="V9" s="12"/>
      <c r="W9" s="12"/>
      <c r="X9" s="12">
        <v>8000</v>
      </c>
      <c r="Y9" s="12"/>
      <c r="Z9" s="12"/>
      <c r="AA9" s="12"/>
      <c r="AB9" s="12"/>
      <c r="AC9" s="12"/>
      <c r="AD9" s="12"/>
      <c r="AE9" s="12"/>
      <c r="AF9" s="12">
        <v>21097</v>
      </c>
      <c r="AG9" s="12">
        <v>10000</v>
      </c>
      <c r="AH9" s="12"/>
      <c r="AI9" s="12">
        <v>7100</v>
      </c>
      <c r="AJ9" s="12">
        <v>6500</v>
      </c>
      <c r="AK9" s="12"/>
      <c r="AL9" s="12"/>
      <c r="AM9" s="12">
        <v>6100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v>8000</v>
      </c>
      <c r="BG9" s="12"/>
      <c r="BH9" s="12"/>
      <c r="BI9" s="12">
        <v>11145</v>
      </c>
      <c r="BJ9" s="12"/>
      <c r="BK9" s="12"/>
      <c r="BL9" s="12"/>
      <c r="BM9" s="12"/>
      <c r="BN9" s="12"/>
      <c r="BO9" s="12"/>
      <c r="BP9" s="12">
        <v>9100</v>
      </c>
      <c r="BQ9" s="12"/>
      <c r="BR9" s="12"/>
      <c r="BS9" s="12"/>
      <c r="BT9" s="12"/>
      <c r="BU9" s="12"/>
      <c r="BV9" s="12"/>
      <c r="BW9" s="12">
        <v>10900</v>
      </c>
      <c r="BX9" s="12"/>
      <c r="BY9" s="12"/>
      <c r="BZ9" s="12"/>
      <c r="CA9" s="12">
        <v>8600</v>
      </c>
      <c r="CB9" s="12"/>
      <c r="CC9" s="12"/>
      <c r="CD9" s="12"/>
      <c r="CE9" s="12"/>
      <c r="CF9" s="12"/>
      <c r="CG9" s="12">
        <v>21097</v>
      </c>
      <c r="CH9" s="12"/>
      <c r="CI9" s="12"/>
      <c r="CJ9" s="12">
        <v>7200</v>
      </c>
      <c r="CK9" s="12"/>
      <c r="CL9" s="12"/>
      <c r="CM9" s="12"/>
      <c r="CN9" s="12"/>
      <c r="CO9" s="12"/>
      <c r="CP9" s="12"/>
      <c r="CQ9" s="12"/>
      <c r="CR9" s="12">
        <v>7200</v>
      </c>
      <c r="CS9" s="12">
        <v>5000</v>
      </c>
      <c r="CT9" s="12"/>
      <c r="CU9" s="12"/>
    </row>
    <row r="10" spans="1:99" ht="12.75">
      <c r="A10" s="114" t="s">
        <v>234</v>
      </c>
      <c r="B10" s="16" t="s">
        <v>72</v>
      </c>
      <c r="C10" s="12">
        <f t="shared" si="0"/>
        <v>19</v>
      </c>
      <c r="D10" s="12">
        <f t="shared" si="1"/>
        <v>241083</v>
      </c>
      <c r="E10" s="12">
        <v>25600</v>
      </c>
      <c r="F10" s="12">
        <v>10000</v>
      </c>
      <c r="G10" s="12"/>
      <c r="H10" s="12">
        <v>21097</v>
      </c>
      <c r="I10" s="12"/>
      <c r="J10" s="12"/>
      <c r="K10" s="12"/>
      <c r="L10" s="12"/>
      <c r="M10" s="12"/>
      <c r="N10" s="12"/>
      <c r="O10" s="12">
        <v>21097</v>
      </c>
      <c r="P10" s="12"/>
      <c r="Q10" s="12"/>
      <c r="R10" s="12">
        <v>9100</v>
      </c>
      <c r="S10" s="12"/>
      <c r="T10" s="12"/>
      <c r="U10" s="12"/>
      <c r="V10" s="12"/>
      <c r="W10" s="12">
        <v>21097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v>7100</v>
      </c>
      <c r="AJ10" s="12"/>
      <c r="AK10" s="12"/>
      <c r="AL10" s="12">
        <v>8500</v>
      </c>
      <c r="AM10" s="12"/>
      <c r="AN10" s="12"/>
      <c r="AO10" s="12"/>
      <c r="AP10" s="12">
        <v>5750</v>
      </c>
      <c r="AQ10" s="12"/>
      <c r="AR10" s="12"/>
      <c r="AS10" s="12"/>
      <c r="AT10" s="12"/>
      <c r="AU10" s="12"/>
      <c r="AV10" s="12">
        <v>10000</v>
      </c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>
        <v>11145</v>
      </c>
      <c r="BJ10" s="12"/>
      <c r="BK10" s="12">
        <v>5300</v>
      </c>
      <c r="BL10" s="12"/>
      <c r="BM10" s="12"/>
      <c r="BN10" s="12"/>
      <c r="BO10" s="12"/>
      <c r="BP10" s="12">
        <v>9100</v>
      </c>
      <c r="BQ10" s="12"/>
      <c r="BR10" s="12"/>
      <c r="BS10" s="12"/>
      <c r="BT10" s="12"/>
      <c r="BU10" s="12"/>
      <c r="BV10" s="12"/>
      <c r="BW10" s="12">
        <v>10900</v>
      </c>
      <c r="BX10" s="12">
        <v>9600</v>
      </c>
      <c r="BY10" s="12"/>
      <c r="BZ10" s="12"/>
      <c r="CA10" s="12">
        <v>8600</v>
      </c>
      <c r="CB10" s="12"/>
      <c r="CC10" s="12">
        <v>6000</v>
      </c>
      <c r="CD10" s="12"/>
      <c r="CE10" s="12"/>
      <c r="CF10" s="12"/>
      <c r="CG10" s="12">
        <v>21097</v>
      </c>
      <c r="CH10" s="12"/>
      <c r="CI10" s="12">
        <v>20000</v>
      </c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ht="12.75">
      <c r="A11" s="114" t="s">
        <v>235</v>
      </c>
      <c r="B11" s="5" t="s">
        <v>2</v>
      </c>
      <c r="C11" s="12">
        <f t="shared" si="0"/>
        <v>24</v>
      </c>
      <c r="D11" s="12">
        <f t="shared" si="1"/>
        <v>239744</v>
      </c>
      <c r="E11" s="12"/>
      <c r="F11" s="12"/>
      <c r="G11" s="12">
        <v>5795</v>
      </c>
      <c r="H11" s="12"/>
      <c r="I11" s="12">
        <v>19200</v>
      </c>
      <c r="J11" s="12"/>
      <c r="K11" s="12">
        <v>6000</v>
      </c>
      <c r="L11" s="12"/>
      <c r="M11" s="12"/>
      <c r="N11" s="12"/>
      <c r="O11" s="12"/>
      <c r="P11" s="12"/>
      <c r="Q11" s="12"/>
      <c r="R11" s="12">
        <v>9100</v>
      </c>
      <c r="S11" s="12"/>
      <c r="T11" s="12"/>
      <c r="U11" s="12">
        <v>8400</v>
      </c>
      <c r="V11" s="12"/>
      <c r="W11" s="12"/>
      <c r="X11" s="12">
        <v>8000</v>
      </c>
      <c r="Y11" s="12"/>
      <c r="Z11" s="12"/>
      <c r="AA11" s="12"/>
      <c r="AB11" s="12"/>
      <c r="AC11" s="12"/>
      <c r="AD11" s="12"/>
      <c r="AE11" s="12"/>
      <c r="AF11" s="12"/>
      <c r="AG11" s="12">
        <v>10000</v>
      </c>
      <c r="AH11" s="12"/>
      <c r="AI11" s="12">
        <v>7100</v>
      </c>
      <c r="AJ11" s="12">
        <v>6500</v>
      </c>
      <c r="AK11" s="12"/>
      <c r="AL11" s="12">
        <v>8500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v>10000</v>
      </c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>
        <v>9660</v>
      </c>
      <c r="BH11" s="12"/>
      <c r="BI11" s="12">
        <v>11145</v>
      </c>
      <c r="BJ11" s="12"/>
      <c r="BK11" s="12">
        <v>5300</v>
      </c>
      <c r="BL11" s="12"/>
      <c r="BM11" s="12"/>
      <c r="BN11" s="12"/>
      <c r="BO11" s="12"/>
      <c r="BP11" s="12"/>
      <c r="BQ11" s="12">
        <v>10000</v>
      </c>
      <c r="BR11" s="12"/>
      <c r="BS11" s="12"/>
      <c r="BT11" s="12"/>
      <c r="BU11" s="12"/>
      <c r="BV11" s="12"/>
      <c r="BW11" s="12">
        <v>10900</v>
      </c>
      <c r="BX11" s="12">
        <v>9600</v>
      </c>
      <c r="BY11" s="12"/>
      <c r="BZ11" s="12"/>
      <c r="CA11" s="12">
        <v>8600</v>
      </c>
      <c r="CB11" s="12"/>
      <c r="CC11" s="12"/>
      <c r="CD11" s="12"/>
      <c r="CE11" s="12"/>
      <c r="CF11" s="12">
        <v>11000</v>
      </c>
      <c r="CG11" s="12">
        <v>21097</v>
      </c>
      <c r="CH11" s="12"/>
      <c r="CI11" s="12"/>
      <c r="CJ11" s="12">
        <v>7200</v>
      </c>
      <c r="CK11" s="12"/>
      <c r="CL11" s="12"/>
      <c r="CM11" s="12">
        <v>21097</v>
      </c>
      <c r="CN11" s="12"/>
      <c r="CO11" s="12"/>
      <c r="CP11" s="12"/>
      <c r="CQ11" s="12">
        <v>10550</v>
      </c>
      <c r="CR11" s="12"/>
      <c r="CS11" s="12">
        <v>5000</v>
      </c>
      <c r="CT11" s="12"/>
      <c r="CU11" s="12"/>
    </row>
    <row r="12" spans="1:99" ht="12.75">
      <c r="A12" s="114" t="s">
        <v>236</v>
      </c>
      <c r="B12" s="5" t="s">
        <v>20</v>
      </c>
      <c r="C12" s="12">
        <f t="shared" si="0"/>
        <v>11</v>
      </c>
      <c r="D12" s="12">
        <f t="shared" si="1"/>
        <v>191739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>
        <v>10000</v>
      </c>
      <c r="AW12" s="12"/>
      <c r="AX12" s="12"/>
      <c r="AY12" s="12"/>
      <c r="AZ12" s="12"/>
      <c r="BA12" s="12"/>
      <c r="BB12" s="12"/>
      <c r="BC12" s="12"/>
      <c r="BD12" s="12"/>
      <c r="BE12" s="12">
        <v>30000</v>
      </c>
      <c r="BF12" s="12"/>
      <c r="BG12" s="12"/>
      <c r="BH12" s="12"/>
      <c r="BI12" s="12">
        <v>11145</v>
      </c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>
        <v>10900</v>
      </c>
      <c r="BX12" s="12">
        <v>9600</v>
      </c>
      <c r="BY12" s="12"/>
      <c r="BZ12" s="12">
        <v>14300</v>
      </c>
      <c r="CA12" s="12">
        <v>8600</v>
      </c>
      <c r="CB12" s="12"/>
      <c r="CC12" s="12"/>
      <c r="CD12" s="12"/>
      <c r="CE12" s="12">
        <v>21097</v>
      </c>
      <c r="CF12" s="12"/>
      <c r="CG12" s="12">
        <v>21097</v>
      </c>
      <c r="CH12" s="12"/>
      <c r="CI12" s="12">
        <v>50000</v>
      </c>
      <c r="CJ12" s="12"/>
      <c r="CK12" s="12"/>
      <c r="CL12" s="12"/>
      <c r="CM12" s="12"/>
      <c r="CN12" s="12"/>
      <c r="CO12" s="12"/>
      <c r="CP12" s="12"/>
      <c r="CQ12" s="12"/>
      <c r="CR12" s="12"/>
      <c r="CS12" s="12">
        <v>5000</v>
      </c>
      <c r="CT12" s="12"/>
      <c r="CU12" s="12"/>
    </row>
    <row r="13" spans="1:99" ht="12.75">
      <c r="A13" s="114" t="s">
        <v>237</v>
      </c>
      <c r="B13" s="16" t="s">
        <v>223</v>
      </c>
      <c r="C13" s="12">
        <f t="shared" si="0"/>
        <v>7</v>
      </c>
      <c r="D13" s="12">
        <f t="shared" si="1"/>
        <v>178042</v>
      </c>
      <c r="E13" s="12">
        <v>25600</v>
      </c>
      <c r="F13" s="12"/>
      <c r="G13" s="12"/>
      <c r="H13" s="12"/>
      <c r="I13" s="12">
        <v>19200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>
        <v>40000</v>
      </c>
      <c r="AT13" s="12"/>
      <c r="AU13" s="12"/>
      <c r="AV13" s="12"/>
      <c r="AW13" s="12"/>
      <c r="AX13" s="12"/>
      <c r="AY13" s="12">
        <v>50000</v>
      </c>
      <c r="AZ13" s="12"/>
      <c r="BA13" s="12"/>
      <c r="BB13" s="12"/>
      <c r="BC13" s="12"/>
      <c r="BD13" s="12">
        <v>11000</v>
      </c>
      <c r="BE13" s="12"/>
      <c r="BF13" s="12"/>
      <c r="BG13" s="12"/>
      <c r="BH13" s="12"/>
      <c r="BI13" s="12">
        <v>11145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>
        <v>21097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ht="12.75">
      <c r="A14" s="114" t="s">
        <v>238</v>
      </c>
      <c r="B14" s="5" t="s">
        <v>6</v>
      </c>
      <c r="C14" s="12">
        <f>COUNTA(E14:CX14)</f>
        <v>13</v>
      </c>
      <c r="D14" s="12">
        <f>SUM(E14:CU14)</f>
        <v>177432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21097</v>
      </c>
      <c r="U14" s="12"/>
      <c r="V14" s="12"/>
      <c r="W14" s="12">
        <v>21097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v>7380</v>
      </c>
      <c r="AL14" s="12"/>
      <c r="AM14" s="12"/>
      <c r="AN14" s="12"/>
      <c r="AO14" s="12">
        <v>21097</v>
      </c>
      <c r="AP14" s="12"/>
      <c r="AQ14" s="12">
        <v>5470</v>
      </c>
      <c r="AR14" s="12"/>
      <c r="AS14" s="12"/>
      <c r="AT14" s="12"/>
      <c r="AU14" s="12"/>
      <c r="AV14" s="12">
        <v>10000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>
        <v>21097</v>
      </c>
      <c r="BN14" s="12"/>
      <c r="BO14" s="12"/>
      <c r="BP14" s="12"/>
      <c r="BQ14" s="12"/>
      <c r="BR14" s="12"/>
      <c r="BS14" s="12">
        <v>8400</v>
      </c>
      <c r="BT14" s="12"/>
      <c r="BU14" s="12">
        <v>6000</v>
      </c>
      <c r="BV14" s="12"/>
      <c r="BW14" s="12"/>
      <c r="BX14" s="12"/>
      <c r="BY14" s="12">
        <v>5000</v>
      </c>
      <c r="BZ14" s="12"/>
      <c r="CA14" s="12">
        <v>8600</v>
      </c>
      <c r="CB14" s="12"/>
      <c r="CC14" s="12"/>
      <c r="CD14" s="12"/>
      <c r="CE14" s="12"/>
      <c r="CF14" s="12"/>
      <c r="CG14" s="12">
        <v>21097</v>
      </c>
      <c r="CH14" s="12"/>
      <c r="CI14" s="12"/>
      <c r="CJ14" s="12"/>
      <c r="CK14" s="12"/>
      <c r="CL14" s="12"/>
      <c r="CM14" s="12"/>
      <c r="CN14" s="12"/>
      <c r="CO14" s="12"/>
      <c r="CP14" s="12">
        <v>21097</v>
      </c>
      <c r="CQ14" s="12"/>
      <c r="CR14" s="12"/>
      <c r="CS14" s="12"/>
      <c r="CT14" s="12"/>
      <c r="CU14" s="12"/>
    </row>
    <row r="15" spans="1:99" ht="12.75">
      <c r="A15" s="114" t="s">
        <v>239</v>
      </c>
      <c r="B15" s="5" t="s">
        <v>28</v>
      </c>
      <c r="C15" s="12">
        <f>COUNTA(E15:CX15)</f>
        <v>12</v>
      </c>
      <c r="D15" s="12">
        <f>SUM(E15:CU15)</f>
        <v>176306</v>
      </c>
      <c r="E15" s="12">
        <v>25600</v>
      </c>
      <c r="F15" s="12"/>
      <c r="G15" s="12"/>
      <c r="H15" s="12">
        <v>21097</v>
      </c>
      <c r="I15" s="12"/>
      <c r="J15" s="12"/>
      <c r="K15" s="12"/>
      <c r="L15" s="12"/>
      <c r="M15" s="12"/>
      <c r="N15" s="12"/>
      <c r="O15" s="12"/>
      <c r="P15" s="12"/>
      <c r="Q15" s="12">
        <v>7000</v>
      </c>
      <c r="R15" s="12"/>
      <c r="S15" s="12"/>
      <c r="T15" s="12"/>
      <c r="U15" s="12"/>
      <c r="V15" s="12"/>
      <c r="W15" s="12">
        <v>21097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18000</v>
      </c>
      <c r="AI15" s="12"/>
      <c r="AJ15" s="12"/>
      <c r="AK15" s="12"/>
      <c r="AL15" s="12"/>
      <c r="AM15" s="12"/>
      <c r="AN15" s="12"/>
      <c r="AO15" s="12"/>
      <c r="AP15" s="12"/>
      <c r="AQ15" s="12">
        <v>5470</v>
      </c>
      <c r="AR15" s="12"/>
      <c r="AS15" s="12"/>
      <c r="AT15" s="12"/>
      <c r="AU15" s="12"/>
      <c r="AV15" s="12">
        <v>10000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>
        <v>11145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>
        <v>8600</v>
      </c>
      <c r="CB15" s="12"/>
      <c r="CC15" s="12"/>
      <c r="CD15" s="12"/>
      <c r="CE15" s="12"/>
      <c r="CF15" s="12"/>
      <c r="CG15" s="12">
        <v>21097</v>
      </c>
      <c r="CH15" s="12"/>
      <c r="CI15" s="12">
        <v>20000</v>
      </c>
      <c r="CJ15" s="12"/>
      <c r="CK15" s="12"/>
      <c r="CL15" s="12"/>
      <c r="CM15" s="12"/>
      <c r="CN15" s="12"/>
      <c r="CO15" s="12"/>
      <c r="CP15" s="12"/>
      <c r="CQ15" s="12"/>
      <c r="CR15" s="12">
        <v>7200</v>
      </c>
      <c r="CS15" s="12"/>
      <c r="CT15" s="12"/>
      <c r="CU15" s="12"/>
    </row>
    <row r="16" spans="1:99" ht="12.75">
      <c r="A16" s="114" t="s">
        <v>240</v>
      </c>
      <c r="B16" s="5" t="s">
        <v>83</v>
      </c>
      <c r="C16" s="12">
        <f>COUNTA(E16:CX16)</f>
        <v>13</v>
      </c>
      <c r="D16" s="12">
        <f>SUM(E16:CU16)</f>
        <v>174830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21097</v>
      </c>
      <c r="X16" s="12"/>
      <c r="Y16" s="12"/>
      <c r="Z16" s="12"/>
      <c r="AA16" s="12"/>
      <c r="AB16" s="12"/>
      <c r="AC16" s="12">
        <v>21097</v>
      </c>
      <c r="AD16" s="12"/>
      <c r="AE16" s="12"/>
      <c r="AF16" s="12"/>
      <c r="AG16" s="12">
        <v>10000</v>
      </c>
      <c r="AH16" s="12"/>
      <c r="AI16" s="12"/>
      <c r="AJ16" s="12">
        <v>6500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>
        <v>10000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>
        <v>11145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>
        <v>10900</v>
      </c>
      <c r="BX16" s="12"/>
      <c r="BY16" s="12"/>
      <c r="BZ16" s="12"/>
      <c r="CA16" s="12">
        <v>8600</v>
      </c>
      <c r="CB16" s="12"/>
      <c r="CC16" s="12"/>
      <c r="CD16" s="12"/>
      <c r="CE16" s="12">
        <v>21097</v>
      </c>
      <c r="CF16" s="12"/>
      <c r="CG16" s="12">
        <v>21097</v>
      </c>
      <c r="CH16" s="12"/>
      <c r="CI16" s="12"/>
      <c r="CJ16" s="12">
        <v>7200</v>
      </c>
      <c r="CK16" s="12"/>
      <c r="CL16" s="12"/>
      <c r="CM16" s="12">
        <v>21097</v>
      </c>
      <c r="CN16" s="12"/>
      <c r="CO16" s="12"/>
      <c r="CP16" s="12"/>
      <c r="CQ16" s="12"/>
      <c r="CR16" s="12"/>
      <c r="CS16" s="12">
        <v>5000</v>
      </c>
      <c r="CT16" s="12"/>
      <c r="CU16" s="12"/>
    </row>
    <row r="17" spans="1:99" ht="12.75">
      <c r="A17" s="114" t="s">
        <v>241</v>
      </c>
      <c r="B17" s="16" t="s">
        <v>50</v>
      </c>
      <c r="C17" s="12">
        <f>COUNTA(E17:CX17)</f>
        <v>9</v>
      </c>
      <c r="D17" s="12">
        <f t="shared" si="1"/>
        <v>150794</v>
      </c>
      <c r="E17" s="12"/>
      <c r="F17" s="12"/>
      <c r="G17" s="12"/>
      <c r="H17" s="12"/>
      <c r="I17" s="12"/>
      <c r="J17" s="12">
        <v>21097</v>
      </c>
      <c r="K17" s="12"/>
      <c r="L17" s="12"/>
      <c r="M17" s="12"/>
      <c r="N17" s="12"/>
      <c r="O17" s="12"/>
      <c r="P17" s="12"/>
      <c r="Q17" s="12"/>
      <c r="R17" s="12"/>
      <c r="S17" s="12">
        <v>14760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42195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10000</v>
      </c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>
        <v>11145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>
        <v>10900</v>
      </c>
      <c r="BX17" s="12">
        <v>9600</v>
      </c>
      <c r="BY17" s="12"/>
      <c r="BZ17" s="12"/>
      <c r="CA17" s="12"/>
      <c r="CB17" s="12"/>
      <c r="CC17" s="12"/>
      <c r="CD17" s="12"/>
      <c r="CE17" s="12"/>
      <c r="CF17" s="12"/>
      <c r="CG17" s="12">
        <v>21097</v>
      </c>
      <c r="CH17" s="12"/>
      <c r="CI17" s="12"/>
      <c r="CJ17" s="12"/>
      <c r="CK17" s="12">
        <v>10000</v>
      </c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ht="12.75">
      <c r="A18" s="114" t="s">
        <v>244</v>
      </c>
      <c r="B18" s="5" t="s">
        <v>9</v>
      </c>
      <c r="C18" s="12">
        <f t="shared" si="0"/>
        <v>10</v>
      </c>
      <c r="D18" s="12">
        <f t="shared" si="1"/>
        <v>146042</v>
      </c>
      <c r="E18" s="12"/>
      <c r="F18" s="12"/>
      <c r="G18" s="12"/>
      <c r="H18" s="12"/>
      <c r="I18" s="12">
        <v>19200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v>18000</v>
      </c>
      <c r="AI18" s="12"/>
      <c r="AJ18" s="12">
        <v>6500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>
        <v>11000</v>
      </c>
      <c r="BA18" s="12"/>
      <c r="BB18" s="12"/>
      <c r="BC18" s="12"/>
      <c r="BD18" s="12"/>
      <c r="BE18" s="12">
        <v>30000</v>
      </c>
      <c r="BF18" s="12"/>
      <c r="BG18" s="12"/>
      <c r="BH18" s="12"/>
      <c r="BI18" s="12">
        <v>11145</v>
      </c>
      <c r="BJ18" s="12"/>
      <c r="BK18" s="12"/>
      <c r="BL18" s="12"/>
      <c r="BM18" s="12"/>
      <c r="BN18" s="12"/>
      <c r="BO18" s="12"/>
      <c r="BP18" s="12"/>
      <c r="BQ18" s="12"/>
      <c r="BR18" s="12">
        <v>21097</v>
      </c>
      <c r="BS18" s="12"/>
      <c r="BT18" s="12"/>
      <c r="BU18" s="12"/>
      <c r="BV18" s="12"/>
      <c r="BW18" s="12">
        <v>10900</v>
      </c>
      <c r="BX18" s="12">
        <v>9600</v>
      </c>
      <c r="BY18" s="12"/>
      <c r="BZ18" s="12"/>
      <c r="CA18" s="12">
        <v>8600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ht="12.75">
      <c r="A19" s="114" t="s">
        <v>245</v>
      </c>
      <c r="B19" s="5" t="s">
        <v>220</v>
      </c>
      <c r="C19" s="12">
        <f t="shared" si="0"/>
        <v>11</v>
      </c>
      <c r="D19" s="12">
        <f t="shared" si="1"/>
        <v>140636</v>
      </c>
      <c r="E19" s="12"/>
      <c r="F19" s="12"/>
      <c r="G19" s="12"/>
      <c r="H19" s="12">
        <v>21097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26500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10000</v>
      </c>
      <c r="AH19" s="12"/>
      <c r="AI19" s="12"/>
      <c r="AJ19" s="12">
        <v>6500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>
        <v>11145</v>
      </c>
      <c r="BJ19" s="12"/>
      <c r="BK19" s="12">
        <v>5197</v>
      </c>
      <c r="BL19" s="12"/>
      <c r="BM19" s="12"/>
      <c r="BN19" s="12"/>
      <c r="BO19" s="12"/>
      <c r="BP19" s="12"/>
      <c r="BQ19" s="12">
        <v>10000</v>
      </c>
      <c r="BR19" s="12"/>
      <c r="BS19" s="12"/>
      <c r="BT19" s="12"/>
      <c r="BU19" s="12"/>
      <c r="BV19" s="12"/>
      <c r="BW19" s="12">
        <v>10900</v>
      </c>
      <c r="BX19" s="12">
        <v>9600</v>
      </c>
      <c r="BY19" s="12"/>
      <c r="BZ19" s="12"/>
      <c r="CA19" s="12">
        <v>8600</v>
      </c>
      <c r="CB19" s="12"/>
      <c r="CC19" s="12"/>
      <c r="CD19" s="12"/>
      <c r="CE19" s="12"/>
      <c r="CF19" s="12"/>
      <c r="CG19" s="12">
        <v>21097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ht="12.75">
      <c r="A20" s="114" t="s">
        <v>249</v>
      </c>
      <c r="B20" s="5" t="s">
        <v>12</v>
      </c>
      <c r="C20" s="12">
        <f>COUNTA(E20:CX20)</f>
        <v>16</v>
      </c>
      <c r="D20" s="12">
        <f>SUM(E20:CU20)</f>
        <v>139055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8400</v>
      </c>
      <c r="V20" s="12"/>
      <c r="W20" s="12"/>
      <c r="X20" s="12">
        <v>8000</v>
      </c>
      <c r="Y20" s="12"/>
      <c r="Z20" s="12"/>
      <c r="AA20" s="12"/>
      <c r="AB20" s="12"/>
      <c r="AC20" s="12"/>
      <c r="AD20" s="12"/>
      <c r="AE20" s="12"/>
      <c r="AF20" s="12"/>
      <c r="AG20" s="12">
        <v>10000</v>
      </c>
      <c r="AH20" s="12"/>
      <c r="AI20" s="12">
        <v>7100</v>
      </c>
      <c r="AJ20" s="12">
        <v>6500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>
        <v>8000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>
        <v>9660</v>
      </c>
      <c r="BH20" s="12"/>
      <c r="BI20" s="12">
        <v>11145</v>
      </c>
      <c r="BJ20" s="12"/>
      <c r="BK20" s="12"/>
      <c r="BL20" s="12"/>
      <c r="BM20" s="12"/>
      <c r="BN20" s="12"/>
      <c r="BO20" s="12"/>
      <c r="BP20" s="12"/>
      <c r="BQ20" s="12">
        <v>10000</v>
      </c>
      <c r="BR20" s="12"/>
      <c r="BS20" s="12"/>
      <c r="BT20" s="12"/>
      <c r="BU20" s="12"/>
      <c r="BV20" s="12"/>
      <c r="BW20" s="12">
        <v>10900</v>
      </c>
      <c r="BX20" s="12">
        <v>9600</v>
      </c>
      <c r="BY20" s="12"/>
      <c r="BZ20" s="12"/>
      <c r="CA20" s="12">
        <v>8600</v>
      </c>
      <c r="CB20" s="12"/>
      <c r="CC20" s="12"/>
      <c r="CD20" s="12"/>
      <c r="CE20" s="12"/>
      <c r="CF20" s="12"/>
      <c r="CG20" s="12"/>
      <c r="CH20" s="12"/>
      <c r="CI20" s="12"/>
      <c r="CJ20" s="12">
        <v>7200</v>
      </c>
      <c r="CK20" s="12"/>
      <c r="CL20" s="12"/>
      <c r="CM20" s="12"/>
      <c r="CN20" s="12">
        <v>8400</v>
      </c>
      <c r="CO20" s="12"/>
      <c r="CP20" s="12"/>
      <c r="CQ20" s="12">
        <v>10550</v>
      </c>
      <c r="CR20" s="12"/>
      <c r="CS20" s="12">
        <v>5000</v>
      </c>
      <c r="CT20" s="12"/>
      <c r="CU20" s="12"/>
    </row>
    <row r="21" spans="1:99" ht="12.75">
      <c r="A21" s="114" t="s">
        <v>250</v>
      </c>
      <c r="B21" s="16" t="s">
        <v>247</v>
      </c>
      <c r="C21" s="12">
        <f>COUNTA(E21:CX21)</f>
        <v>15</v>
      </c>
      <c r="D21" s="12">
        <f>SUM(E21:CU21)</f>
        <v>129405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9100</v>
      </c>
      <c r="S21" s="12"/>
      <c r="T21" s="12"/>
      <c r="U21" s="12"/>
      <c r="V21" s="12"/>
      <c r="W21" s="12"/>
      <c r="X21" s="12">
        <v>8000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>
        <v>6500</v>
      </c>
      <c r="AK21" s="12"/>
      <c r="AL21" s="12">
        <v>8500</v>
      </c>
      <c r="AM21" s="12"/>
      <c r="AN21" s="12"/>
      <c r="AO21" s="12"/>
      <c r="AP21" s="12">
        <v>4600</v>
      </c>
      <c r="AQ21" s="12"/>
      <c r="AR21" s="12"/>
      <c r="AS21" s="12"/>
      <c r="AT21" s="12"/>
      <c r="AU21" s="12">
        <v>8000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>
        <v>9660</v>
      </c>
      <c r="BH21" s="12"/>
      <c r="BI21" s="12">
        <v>11145</v>
      </c>
      <c r="BJ21" s="12"/>
      <c r="BK21" s="12"/>
      <c r="BL21" s="12"/>
      <c r="BM21" s="12"/>
      <c r="BN21" s="12"/>
      <c r="BO21" s="12"/>
      <c r="BP21" s="12"/>
      <c r="BQ21" s="12">
        <v>10000</v>
      </c>
      <c r="BR21" s="12"/>
      <c r="BS21" s="12"/>
      <c r="BT21" s="12"/>
      <c r="BU21" s="12"/>
      <c r="BV21" s="12"/>
      <c r="BW21" s="12">
        <v>10900</v>
      </c>
      <c r="BX21" s="12">
        <v>9600</v>
      </c>
      <c r="BY21" s="12"/>
      <c r="BZ21" s="12"/>
      <c r="CA21" s="12"/>
      <c r="CB21" s="12">
        <v>4000</v>
      </c>
      <c r="CC21" s="12"/>
      <c r="CD21" s="12"/>
      <c r="CE21" s="12"/>
      <c r="CF21" s="12">
        <v>11000</v>
      </c>
      <c r="CG21" s="12"/>
      <c r="CH21" s="12"/>
      <c r="CI21" s="12"/>
      <c r="CJ21" s="12"/>
      <c r="CK21" s="12"/>
      <c r="CL21" s="12"/>
      <c r="CM21" s="12"/>
      <c r="CN21" s="12">
        <v>8400</v>
      </c>
      <c r="CO21" s="12"/>
      <c r="CP21" s="12"/>
      <c r="CQ21" s="12"/>
      <c r="CR21" s="12"/>
      <c r="CS21" s="12"/>
      <c r="CT21" s="12">
        <v>10000</v>
      </c>
      <c r="CU21" s="12"/>
    </row>
    <row r="22" spans="1:99" ht="12.75">
      <c r="A22" s="114" t="s">
        <v>251</v>
      </c>
      <c r="B22" s="5" t="s">
        <v>10</v>
      </c>
      <c r="C22" s="12">
        <f t="shared" si="0"/>
        <v>8</v>
      </c>
      <c r="D22" s="12">
        <f t="shared" si="1"/>
        <v>123554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14760</v>
      </c>
      <c r="T22" s="12">
        <v>21097</v>
      </c>
      <c r="U22" s="12"/>
      <c r="V22" s="12">
        <v>26500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>
        <v>11000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>
        <v>10900</v>
      </c>
      <c r="BX22" s="12">
        <v>9600</v>
      </c>
      <c r="BY22" s="12"/>
      <c r="BZ22" s="12"/>
      <c r="CA22" s="12">
        <v>8600</v>
      </c>
      <c r="CB22" s="12"/>
      <c r="CC22" s="12"/>
      <c r="CD22" s="12"/>
      <c r="CE22" s="12"/>
      <c r="CF22" s="12"/>
      <c r="CG22" s="12">
        <v>21097</v>
      </c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ht="12.75">
      <c r="A23" s="114" t="s">
        <v>252</v>
      </c>
      <c r="B23" s="5" t="s">
        <v>5</v>
      </c>
      <c r="C23" s="12">
        <f t="shared" si="0"/>
        <v>6</v>
      </c>
      <c r="D23" s="12">
        <f t="shared" si="1"/>
        <v>118392</v>
      </c>
      <c r="E23" s="12">
        <v>25600</v>
      </c>
      <c r="F23" s="12"/>
      <c r="G23" s="12"/>
      <c r="H23" s="12">
        <v>21097</v>
      </c>
      <c r="I23" s="12"/>
      <c r="J23" s="12"/>
      <c r="K23" s="12"/>
      <c r="L23" s="12"/>
      <c r="M23" s="12">
        <v>42195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>
        <v>10000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>
        <v>10900</v>
      </c>
      <c r="BX23" s="12"/>
      <c r="BY23" s="12"/>
      <c r="BZ23" s="12"/>
      <c r="CA23" s="12">
        <v>8600</v>
      </c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ht="12.75">
      <c r="A24" s="114" t="s">
        <v>253</v>
      </c>
      <c r="B24" s="5" t="s">
        <v>16</v>
      </c>
      <c r="C24" s="12">
        <f t="shared" si="0"/>
        <v>12</v>
      </c>
      <c r="D24" s="12">
        <f t="shared" si="1"/>
        <v>105945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8000</v>
      </c>
      <c r="Y24" s="12"/>
      <c r="Z24" s="12"/>
      <c r="AA24" s="12"/>
      <c r="AB24" s="12"/>
      <c r="AC24" s="12"/>
      <c r="AD24" s="12"/>
      <c r="AE24" s="12"/>
      <c r="AF24" s="12"/>
      <c r="AG24" s="12">
        <v>10000</v>
      </c>
      <c r="AH24" s="12"/>
      <c r="AI24" s="12"/>
      <c r="AJ24" s="12">
        <v>6500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>
        <v>8000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>
        <v>11145</v>
      </c>
      <c r="BJ24" s="12"/>
      <c r="BK24" s="12"/>
      <c r="BL24" s="12"/>
      <c r="BM24" s="12"/>
      <c r="BN24" s="12"/>
      <c r="BO24" s="12"/>
      <c r="BP24" s="12"/>
      <c r="BQ24" s="12">
        <v>10000</v>
      </c>
      <c r="BR24" s="12"/>
      <c r="BS24" s="12"/>
      <c r="BT24" s="12"/>
      <c r="BU24" s="12"/>
      <c r="BV24" s="12"/>
      <c r="BW24" s="12">
        <v>10900</v>
      </c>
      <c r="BX24" s="12">
        <v>9600</v>
      </c>
      <c r="BY24" s="12"/>
      <c r="BZ24" s="12"/>
      <c r="CA24" s="12">
        <v>8600</v>
      </c>
      <c r="CB24" s="12"/>
      <c r="CC24" s="12"/>
      <c r="CD24" s="12"/>
      <c r="CE24" s="12"/>
      <c r="CF24" s="12">
        <v>11000</v>
      </c>
      <c r="CG24" s="12"/>
      <c r="CH24" s="12"/>
      <c r="CI24" s="12"/>
      <c r="CJ24" s="12">
        <v>7200</v>
      </c>
      <c r="CK24" s="12"/>
      <c r="CL24" s="12"/>
      <c r="CM24" s="12"/>
      <c r="CN24" s="12"/>
      <c r="CO24" s="12"/>
      <c r="CP24" s="12"/>
      <c r="CQ24" s="12"/>
      <c r="CR24" s="12"/>
      <c r="CS24" s="12">
        <v>5000</v>
      </c>
      <c r="CT24" s="12"/>
      <c r="CU24" s="12"/>
    </row>
    <row r="25" spans="1:99" ht="12.75">
      <c r="A25" s="114" t="s">
        <v>254</v>
      </c>
      <c r="B25" s="5" t="s">
        <v>7</v>
      </c>
      <c r="C25" s="12">
        <f t="shared" si="0"/>
        <v>8</v>
      </c>
      <c r="D25" s="12">
        <f t="shared" si="1"/>
        <v>93440</v>
      </c>
      <c r="E25" s="12"/>
      <c r="F25" s="12"/>
      <c r="G25" s="12">
        <v>5795</v>
      </c>
      <c r="H25" s="12"/>
      <c r="I25" s="12">
        <v>19200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26500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>
        <v>10000</v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>
        <v>11145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>
        <v>8600</v>
      </c>
      <c r="CB25" s="12"/>
      <c r="CC25" s="12"/>
      <c r="CD25" s="12"/>
      <c r="CE25" s="12"/>
      <c r="CF25" s="12"/>
      <c r="CG25" s="12"/>
      <c r="CH25" s="12"/>
      <c r="CI25" s="12"/>
      <c r="CJ25" s="12">
        <v>7200</v>
      </c>
      <c r="CK25" s="12"/>
      <c r="CL25" s="12"/>
      <c r="CM25" s="12"/>
      <c r="CN25" s="12"/>
      <c r="CO25" s="12"/>
      <c r="CP25" s="12"/>
      <c r="CQ25" s="12"/>
      <c r="CR25" s="12"/>
      <c r="CS25" s="12">
        <v>5000</v>
      </c>
      <c r="CT25" s="12"/>
      <c r="CU25" s="12"/>
    </row>
    <row r="26" spans="1:99" ht="12.75">
      <c r="A26" s="114" t="s">
        <v>255</v>
      </c>
      <c r="B26" s="5" t="s">
        <v>23</v>
      </c>
      <c r="C26" s="12">
        <f>COUNTA(E26:CX26)</f>
        <v>7</v>
      </c>
      <c r="D26" s="12">
        <f>SUM(E26:CU26)</f>
        <v>87594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10000</v>
      </c>
      <c r="BW26" s="12"/>
      <c r="BX26" s="12">
        <v>9600</v>
      </c>
      <c r="BY26" s="12"/>
      <c r="BZ26" s="12"/>
      <c r="CA26" s="12">
        <v>8600</v>
      </c>
      <c r="CB26" s="12"/>
      <c r="CC26" s="12"/>
      <c r="CD26" s="12"/>
      <c r="CE26" s="12"/>
      <c r="CF26" s="12"/>
      <c r="CG26" s="12">
        <v>21097</v>
      </c>
      <c r="CH26" s="12"/>
      <c r="CI26" s="12"/>
      <c r="CJ26" s="12"/>
      <c r="CK26" s="12">
        <v>10000</v>
      </c>
      <c r="CL26" s="12"/>
      <c r="CM26" s="12">
        <v>21097</v>
      </c>
      <c r="CN26" s="12"/>
      <c r="CO26" s="12"/>
      <c r="CP26" s="12"/>
      <c r="CQ26" s="12"/>
      <c r="CR26" s="12">
        <v>7200</v>
      </c>
      <c r="CS26" s="12"/>
      <c r="CT26" s="12"/>
      <c r="CU26" s="12"/>
    </row>
    <row r="27" spans="1:99" ht="12.75">
      <c r="A27" s="114" t="s">
        <v>256</v>
      </c>
      <c r="B27" s="5" t="s">
        <v>26</v>
      </c>
      <c r="C27" s="12">
        <f>COUNTA(E27:CX27)</f>
        <v>8</v>
      </c>
      <c r="D27" s="12">
        <f>SUM(E27:CU27)</f>
        <v>81319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10000</v>
      </c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>
        <v>5572</v>
      </c>
      <c r="BU27" s="12"/>
      <c r="BV27" s="12"/>
      <c r="BW27" s="12">
        <v>10900</v>
      </c>
      <c r="BX27" s="12">
        <v>9600</v>
      </c>
      <c r="BY27" s="12"/>
      <c r="BZ27" s="12"/>
      <c r="CA27" s="12">
        <v>8600</v>
      </c>
      <c r="CB27" s="12"/>
      <c r="CC27" s="12"/>
      <c r="CD27" s="12"/>
      <c r="CE27" s="12"/>
      <c r="CF27" s="12"/>
      <c r="CG27" s="12">
        <v>21097</v>
      </c>
      <c r="CH27" s="12"/>
      <c r="CI27" s="12"/>
      <c r="CJ27" s="12"/>
      <c r="CK27" s="12"/>
      <c r="CL27" s="12"/>
      <c r="CM27" s="12"/>
      <c r="CN27" s="12"/>
      <c r="CO27" s="12"/>
      <c r="CP27" s="12"/>
      <c r="CQ27" s="12">
        <v>10550</v>
      </c>
      <c r="CR27" s="12"/>
      <c r="CS27" s="12">
        <v>5000</v>
      </c>
      <c r="CT27" s="12"/>
      <c r="CU27" s="12"/>
    </row>
    <row r="28" spans="1:99" ht="12.75">
      <c r="A28" s="114" t="s">
        <v>258</v>
      </c>
      <c r="B28" s="16" t="s">
        <v>242</v>
      </c>
      <c r="C28" s="12">
        <f t="shared" si="0"/>
        <v>5</v>
      </c>
      <c r="D28" s="12">
        <f t="shared" si="1"/>
        <v>78791</v>
      </c>
      <c r="E28" s="12"/>
      <c r="F28" s="12"/>
      <c r="G28" s="12"/>
      <c r="H28" s="12"/>
      <c r="I28" s="12"/>
      <c r="J28" s="12">
        <v>21097</v>
      </c>
      <c r="K28" s="12"/>
      <c r="L28" s="12"/>
      <c r="M28" s="12"/>
      <c r="N28" s="12">
        <v>21097</v>
      </c>
      <c r="O28" s="12"/>
      <c r="P28" s="12"/>
      <c r="Q28" s="12"/>
      <c r="R28" s="12"/>
      <c r="S28" s="12"/>
      <c r="T28" s="12"/>
      <c r="U28" s="12"/>
      <c r="V28" s="12"/>
      <c r="W28" s="12">
        <v>21097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6500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9000</v>
      </c>
    </row>
    <row r="29" spans="1:99" ht="12.75">
      <c r="A29" s="114" t="s">
        <v>259</v>
      </c>
      <c r="B29" s="5" t="s">
        <v>359</v>
      </c>
      <c r="C29" s="12">
        <f t="shared" si="0"/>
        <v>5</v>
      </c>
      <c r="D29" s="12">
        <f aca="true" t="shared" si="2" ref="D29:D34">SUM(E29:CU29)</f>
        <v>61900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>
        <v>10900</v>
      </c>
      <c r="BX29" s="12">
        <v>9600</v>
      </c>
      <c r="BY29" s="12"/>
      <c r="BZ29" s="12">
        <v>14300</v>
      </c>
      <c r="CA29" s="12">
        <v>8600</v>
      </c>
      <c r="CB29" s="12"/>
      <c r="CC29" s="12"/>
      <c r="CD29" s="12">
        <v>18500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ht="12.75">
      <c r="A30" s="114" t="s">
        <v>260</v>
      </c>
      <c r="B30" s="16" t="s">
        <v>257</v>
      </c>
      <c r="C30" s="12">
        <f t="shared" si="0"/>
        <v>4</v>
      </c>
      <c r="D30" s="12">
        <f t="shared" si="2"/>
        <v>61694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21097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>
        <v>10900</v>
      </c>
      <c r="BX30" s="12"/>
      <c r="BY30" s="12"/>
      <c r="BZ30" s="12"/>
      <c r="CA30" s="12">
        <v>8600</v>
      </c>
      <c r="CB30" s="12"/>
      <c r="CC30" s="12"/>
      <c r="CD30" s="12"/>
      <c r="CE30" s="12"/>
      <c r="CF30" s="12"/>
      <c r="CG30" s="12">
        <v>21097</v>
      </c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ht="12.75">
      <c r="A31" s="114" t="s">
        <v>306</v>
      </c>
      <c r="B31" s="5" t="s">
        <v>24</v>
      </c>
      <c r="C31" s="12">
        <f t="shared" si="0"/>
        <v>5</v>
      </c>
      <c r="D31" s="12">
        <f t="shared" si="2"/>
        <v>61342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>
        <v>11145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>
        <v>10900</v>
      </c>
      <c r="BX31" s="12">
        <v>9600</v>
      </c>
      <c r="BY31" s="12"/>
      <c r="BZ31" s="12"/>
      <c r="CA31" s="12">
        <v>8600</v>
      </c>
      <c r="CB31" s="12"/>
      <c r="CC31" s="12"/>
      <c r="CD31" s="12"/>
      <c r="CE31" s="12"/>
      <c r="CF31" s="12"/>
      <c r="CG31" s="12">
        <v>21097</v>
      </c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ht="12.75">
      <c r="A32" s="114" t="s">
        <v>307</v>
      </c>
      <c r="B32" s="5" t="s">
        <v>376</v>
      </c>
      <c r="C32" s="12">
        <f>COUNTA(E32:CX32)</f>
        <v>6</v>
      </c>
      <c r="D32" s="12">
        <f t="shared" si="2"/>
        <v>58697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>
        <v>9600</v>
      </c>
      <c r="BY32" s="12"/>
      <c r="BZ32" s="12"/>
      <c r="CA32" s="12">
        <v>8600</v>
      </c>
      <c r="CB32" s="12"/>
      <c r="CC32" s="12"/>
      <c r="CD32" s="12"/>
      <c r="CE32" s="12"/>
      <c r="CF32" s="12"/>
      <c r="CG32" s="12">
        <v>21097</v>
      </c>
      <c r="CH32" s="12"/>
      <c r="CI32" s="12"/>
      <c r="CJ32" s="12">
        <v>7200</v>
      </c>
      <c r="CK32" s="12"/>
      <c r="CL32" s="12"/>
      <c r="CM32" s="12"/>
      <c r="CN32" s="12"/>
      <c r="CO32" s="12"/>
      <c r="CP32" s="12"/>
      <c r="CQ32" s="12"/>
      <c r="CR32" s="12">
        <v>7200</v>
      </c>
      <c r="CS32" s="12">
        <v>5000</v>
      </c>
      <c r="CT32" s="12"/>
      <c r="CU32" s="12"/>
    </row>
    <row r="33" spans="1:99" ht="12.75">
      <c r="A33" s="114" t="s">
        <v>309</v>
      </c>
      <c r="B33" s="135" t="s">
        <v>352</v>
      </c>
      <c r="C33" s="12">
        <f t="shared" si="0"/>
        <v>4</v>
      </c>
      <c r="D33" s="12">
        <f t="shared" si="2"/>
        <v>57400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>
        <v>8000</v>
      </c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>
        <v>10900</v>
      </c>
      <c r="BX33" s="12"/>
      <c r="BY33" s="12"/>
      <c r="BZ33" s="12"/>
      <c r="CA33" s="12"/>
      <c r="CB33" s="12"/>
      <c r="CC33" s="12"/>
      <c r="CD33" s="12">
        <v>18500</v>
      </c>
      <c r="CE33" s="12"/>
      <c r="CF33" s="12"/>
      <c r="CG33" s="12"/>
      <c r="CH33" s="12"/>
      <c r="CI33" s="12">
        <v>20000</v>
      </c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ht="12.75">
      <c r="A34" s="114" t="s">
        <v>343</v>
      </c>
      <c r="B34" s="5" t="s">
        <v>308</v>
      </c>
      <c r="C34" s="12">
        <f t="shared" si="0"/>
        <v>7</v>
      </c>
      <c r="D34" s="12">
        <f t="shared" si="2"/>
        <v>56545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>
        <v>10000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5000</v>
      </c>
      <c r="BI34" s="12">
        <v>11145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>
        <v>9600</v>
      </c>
      <c r="BY34" s="12"/>
      <c r="BZ34" s="12"/>
      <c r="CA34" s="12">
        <v>8600</v>
      </c>
      <c r="CB34" s="12"/>
      <c r="CC34" s="12"/>
      <c r="CD34" s="12"/>
      <c r="CE34" s="12"/>
      <c r="CF34" s="12"/>
      <c r="CG34" s="12"/>
      <c r="CH34" s="12"/>
      <c r="CI34" s="12"/>
      <c r="CJ34" s="12">
        <v>7200</v>
      </c>
      <c r="CK34" s="12"/>
      <c r="CL34" s="12"/>
      <c r="CM34" s="12"/>
      <c r="CN34" s="12"/>
      <c r="CO34" s="12"/>
      <c r="CP34" s="12"/>
      <c r="CQ34" s="12"/>
      <c r="CR34" s="12"/>
      <c r="CS34" s="12">
        <v>5000</v>
      </c>
      <c r="CT34" s="12"/>
      <c r="CU34" s="12"/>
    </row>
    <row r="35" spans="1:99" ht="12.75">
      <c r="A35" s="114" t="s">
        <v>344</v>
      </c>
      <c r="B35" s="5" t="s">
        <v>33</v>
      </c>
      <c r="C35" s="12">
        <f t="shared" si="0"/>
        <v>4</v>
      </c>
      <c r="D35" s="12">
        <f aca="true" t="shared" si="3" ref="D35:D51">SUM(E35:CU35)</f>
        <v>48342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21097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6500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>
        <v>11145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>
        <v>9600</v>
      </c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ht="12.75">
      <c r="A36" s="114" t="s">
        <v>345</v>
      </c>
      <c r="B36" s="106" t="s">
        <v>225</v>
      </c>
      <c r="C36" s="12">
        <f t="shared" si="0"/>
        <v>5</v>
      </c>
      <c r="D36" s="12">
        <f t="shared" si="3"/>
        <v>47445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>
        <v>11145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>
        <v>10900</v>
      </c>
      <c r="BX36" s="12">
        <v>9600</v>
      </c>
      <c r="BY36" s="12"/>
      <c r="BZ36" s="12"/>
      <c r="CA36" s="12">
        <v>8600</v>
      </c>
      <c r="CB36" s="12"/>
      <c r="CC36" s="12"/>
      <c r="CD36" s="12"/>
      <c r="CE36" s="12"/>
      <c r="CF36" s="12"/>
      <c r="CG36" s="12"/>
      <c r="CH36" s="12"/>
      <c r="CI36" s="12"/>
      <c r="CJ36" s="12">
        <v>7200</v>
      </c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ht="12.75">
      <c r="A37" s="114" t="s">
        <v>346</v>
      </c>
      <c r="B37" s="5" t="s">
        <v>25</v>
      </c>
      <c r="C37" s="12">
        <f t="shared" si="0"/>
        <v>6</v>
      </c>
      <c r="D37" s="12">
        <f t="shared" si="3"/>
        <v>41340</v>
      </c>
      <c r="E37" s="12"/>
      <c r="F37" s="12"/>
      <c r="G37" s="12">
        <v>5795</v>
      </c>
      <c r="H37" s="12"/>
      <c r="I37" s="12"/>
      <c r="J37" s="12"/>
      <c r="K37" s="12">
        <v>6000</v>
      </c>
      <c r="L37" s="12">
        <v>2300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>
        <v>6500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>
        <v>11145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>
        <v>9600</v>
      </c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ht="12.75">
      <c r="A38" s="114" t="s">
        <v>347</v>
      </c>
      <c r="B38" s="5" t="s">
        <v>19</v>
      </c>
      <c r="C38" s="12">
        <f t="shared" si="0"/>
        <v>3</v>
      </c>
      <c r="D38" s="12">
        <f t="shared" si="3"/>
        <v>40597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>
        <v>10900</v>
      </c>
      <c r="BX38" s="12"/>
      <c r="BY38" s="12"/>
      <c r="BZ38" s="12"/>
      <c r="CA38" s="12">
        <v>8600</v>
      </c>
      <c r="CB38" s="12"/>
      <c r="CC38" s="12"/>
      <c r="CD38" s="12"/>
      <c r="CE38" s="12"/>
      <c r="CF38" s="12"/>
      <c r="CG38" s="12">
        <v>21097</v>
      </c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ht="12.75">
      <c r="A39" s="114" t="s">
        <v>353</v>
      </c>
      <c r="B39" s="5" t="s">
        <v>18</v>
      </c>
      <c r="C39" s="12">
        <f t="shared" si="0"/>
        <v>4</v>
      </c>
      <c r="D39" s="12">
        <f t="shared" si="3"/>
        <v>38651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1609</v>
      </c>
      <c r="AC39" s="12"/>
      <c r="AD39" s="12"/>
      <c r="AE39" s="12"/>
      <c r="AF39" s="12">
        <v>21097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>
        <v>4800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>
        <v>11145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ht="12.75">
      <c r="A40" s="114" t="s">
        <v>370</v>
      </c>
      <c r="B40" s="135" t="s">
        <v>402</v>
      </c>
      <c r="C40" s="12">
        <f>COUNTA(E40:CX40)</f>
        <v>5</v>
      </c>
      <c r="D40" s="12">
        <f>SUM(E40:CU40)</f>
        <v>35400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>
        <v>5000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>
        <v>9600</v>
      </c>
      <c r="BY40" s="12"/>
      <c r="BZ40" s="12"/>
      <c r="CA40" s="12">
        <v>8600</v>
      </c>
      <c r="CB40" s="12"/>
      <c r="CC40" s="12"/>
      <c r="CD40" s="12"/>
      <c r="CE40" s="12"/>
      <c r="CF40" s="12"/>
      <c r="CG40" s="12"/>
      <c r="CH40" s="12"/>
      <c r="CI40" s="12"/>
      <c r="CJ40" s="12">
        <v>7200</v>
      </c>
      <c r="CK40" s="12"/>
      <c r="CL40" s="12"/>
      <c r="CM40" s="12"/>
      <c r="CN40" s="12"/>
      <c r="CO40" s="12"/>
      <c r="CP40" s="12"/>
      <c r="CQ40" s="12"/>
      <c r="CR40" s="12"/>
      <c r="CS40" s="12">
        <v>5000</v>
      </c>
      <c r="CT40" s="12"/>
      <c r="CU40" s="12"/>
    </row>
    <row r="41" spans="1:99" ht="12.75">
      <c r="A41" s="114" t="s">
        <v>371</v>
      </c>
      <c r="B41" s="5" t="s">
        <v>14</v>
      </c>
      <c r="C41" s="12">
        <f t="shared" si="0"/>
        <v>2</v>
      </c>
      <c r="D41" s="12">
        <f t="shared" si="3"/>
        <v>31097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21097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>
        <v>10000</v>
      </c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ht="12.75">
      <c r="A42" s="114" t="s">
        <v>372</v>
      </c>
      <c r="B42" s="5" t="s">
        <v>27</v>
      </c>
      <c r="C42" s="12">
        <f t="shared" si="0"/>
        <v>4</v>
      </c>
      <c r="D42" s="12">
        <f t="shared" si="3"/>
        <v>29100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>
        <v>10900</v>
      </c>
      <c r="BX42" s="12"/>
      <c r="BY42" s="12"/>
      <c r="BZ42" s="12"/>
      <c r="CA42" s="12"/>
      <c r="CB42" s="12"/>
      <c r="CC42" s="12">
        <v>6000</v>
      </c>
      <c r="CD42" s="12"/>
      <c r="CE42" s="12"/>
      <c r="CF42" s="12"/>
      <c r="CG42" s="12"/>
      <c r="CH42" s="12"/>
      <c r="CI42" s="12"/>
      <c r="CJ42" s="12">
        <v>7200</v>
      </c>
      <c r="CK42" s="12"/>
      <c r="CL42" s="12"/>
      <c r="CM42" s="12"/>
      <c r="CN42" s="12"/>
      <c r="CO42" s="12"/>
      <c r="CP42" s="12"/>
      <c r="CQ42" s="12"/>
      <c r="CR42" s="12"/>
      <c r="CS42" s="12">
        <v>5000</v>
      </c>
      <c r="CT42" s="12"/>
      <c r="CU42" s="12"/>
    </row>
    <row r="43" spans="1:99" ht="12.75">
      <c r="A43" s="114" t="s">
        <v>373</v>
      </c>
      <c r="B43" s="5" t="s">
        <v>407</v>
      </c>
      <c r="C43" s="12">
        <f>COUNTA(E43:CX43)</f>
        <v>3</v>
      </c>
      <c r="D43" s="12">
        <f>SUM(E43:CU43)</f>
        <v>21200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>
        <v>7200</v>
      </c>
      <c r="CS43" s="12">
        <v>5000</v>
      </c>
      <c r="CT43" s="12"/>
      <c r="CU43" s="12">
        <v>9000</v>
      </c>
    </row>
    <row r="44" spans="1:99" ht="12.75">
      <c r="A44" s="114" t="s">
        <v>377</v>
      </c>
      <c r="B44" s="5" t="s">
        <v>221</v>
      </c>
      <c r="C44" s="12">
        <f t="shared" si="0"/>
        <v>2</v>
      </c>
      <c r="D44" s="12">
        <f t="shared" si="3"/>
        <v>20745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>
        <v>11145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>
        <v>9600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ht="12.75">
      <c r="A45" s="114" t="s">
        <v>381</v>
      </c>
      <c r="B45" s="5" t="s">
        <v>71</v>
      </c>
      <c r="C45" s="12">
        <f aca="true" t="shared" si="4" ref="C45:C51">COUNTA(E45:CX45)</f>
        <v>2</v>
      </c>
      <c r="D45" s="12">
        <f t="shared" si="3"/>
        <v>17145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11145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6000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ht="12.75">
      <c r="A46" s="114" t="s">
        <v>383</v>
      </c>
      <c r="B46" s="5" t="s">
        <v>406</v>
      </c>
      <c r="C46" s="12">
        <f>COUNTA(E46:CX46)</f>
        <v>2</v>
      </c>
      <c r="D46" s="12">
        <f>SUM(E46:CU46)</f>
        <v>16200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>
        <v>7200</v>
      </c>
      <c r="CS46" s="12"/>
      <c r="CT46" s="12"/>
      <c r="CU46" s="12">
        <v>9000</v>
      </c>
    </row>
    <row r="47" spans="1:99" ht="12.75">
      <c r="A47" s="114" t="s">
        <v>389</v>
      </c>
      <c r="B47" s="5" t="s">
        <v>382</v>
      </c>
      <c r="C47" s="12">
        <f>COUNTA(E47:CX47)</f>
        <v>2</v>
      </c>
      <c r="D47" s="12">
        <f t="shared" si="3"/>
        <v>15800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>
        <v>8600</v>
      </c>
      <c r="CB47" s="12"/>
      <c r="CC47" s="12"/>
      <c r="CD47" s="12"/>
      <c r="CE47" s="12"/>
      <c r="CF47" s="12"/>
      <c r="CG47" s="12"/>
      <c r="CH47" s="12"/>
      <c r="CI47" s="12"/>
      <c r="CJ47" s="12">
        <v>7200</v>
      </c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ht="12.75">
      <c r="A48" s="114" t="s">
        <v>395</v>
      </c>
      <c r="B48" s="135" t="s">
        <v>413</v>
      </c>
      <c r="C48" s="12">
        <f>COUNTA(E48:CX48)</f>
        <v>2</v>
      </c>
      <c r="D48" s="12">
        <f>SUM(E48:CU48)</f>
        <v>13600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>
        <v>8600</v>
      </c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>
        <v>5000</v>
      </c>
      <c r="CT48" s="12"/>
      <c r="CU48" s="12"/>
    </row>
    <row r="49" spans="1:99" ht="12.75">
      <c r="A49" s="114" t="s">
        <v>403</v>
      </c>
      <c r="B49" s="5" t="s">
        <v>15</v>
      </c>
      <c r="C49" s="12">
        <f>COUNTA(E49:CX49)</f>
        <v>2</v>
      </c>
      <c r="D49" s="12">
        <f>SUM(E49:CU49)</f>
        <v>12200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>
        <v>7200</v>
      </c>
      <c r="CK49" s="12"/>
      <c r="CL49" s="12"/>
      <c r="CM49" s="12"/>
      <c r="CN49" s="12"/>
      <c r="CO49" s="12"/>
      <c r="CP49" s="12"/>
      <c r="CQ49" s="12"/>
      <c r="CR49" s="12"/>
      <c r="CS49" s="12">
        <v>5000</v>
      </c>
      <c r="CT49" s="12"/>
      <c r="CU49" s="12"/>
    </row>
    <row r="50" spans="1:99" ht="12.75">
      <c r="A50" s="114" t="s">
        <v>410</v>
      </c>
      <c r="B50" s="5" t="s">
        <v>11</v>
      </c>
      <c r="C50" s="12">
        <f t="shared" si="4"/>
        <v>1</v>
      </c>
      <c r="D50" s="12">
        <f t="shared" si="3"/>
        <v>11145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>
        <v>11145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ht="12.75">
      <c r="A51" s="114" t="s">
        <v>411</v>
      </c>
      <c r="B51" s="5" t="s">
        <v>29</v>
      </c>
      <c r="C51" s="12">
        <f t="shared" si="4"/>
        <v>1</v>
      </c>
      <c r="D51" s="12">
        <f t="shared" si="3"/>
        <v>8600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>
        <v>8600</v>
      </c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ht="12.75">
      <c r="A52" s="114" t="s">
        <v>412</v>
      </c>
      <c r="B52" s="5" t="s">
        <v>408</v>
      </c>
      <c r="C52" s="12">
        <f>COUNTA(E52:CX52)</f>
        <v>2</v>
      </c>
      <c r="D52" s="12">
        <f>SUM(E52:CU52)</f>
        <v>6100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>
        <v>3600</v>
      </c>
      <c r="CS52" s="12">
        <v>2500</v>
      </c>
      <c r="CT52" s="12"/>
      <c r="CU52" s="12"/>
    </row>
    <row r="53" spans="1:99" ht="12.75">
      <c r="A53" s="114" t="s">
        <v>414</v>
      </c>
      <c r="B53" s="135" t="s">
        <v>386</v>
      </c>
      <c r="C53" s="12">
        <f>COUNTA(E53:CX53)</f>
        <v>1</v>
      </c>
      <c r="D53" s="12">
        <f>SUM(E53:CU53)</f>
        <v>6000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>
        <v>6000</v>
      </c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ht="12.75">
      <c r="B54" s="5" t="s">
        <v>36</v>
      </c>
      <c r="C54" s="12">
        <f aca="true" t="shared" si="5" ref="C54:C65">COUNTA(E54:CX54)</f>
        <v>0</v>
      </c>
      <c r="D54" s="12">
        <f aca="true" t="shared" si="6" ref="D54:D65">SUM(E54:CU54)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ht="12.75">
      <c r="B55" s="5" t="s">
        <v>34</v>
      </c>
      <c r="C55" s="12">
        <f t="shared" si="5"/>
        <v>0</v>
      </c>
      <c r="D55" s="12">
        <f t="shared" si="6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ht="12.75">
      <c r="B56" s="5" t="s">
        <v>222</v>
      </c>
      <c r="C56" s="12">
        <f t="shared" si="5"/>
        <v>0</v>
      </c>
      <c r="D56" s="12">
        <f t="shared" si="6"/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ht="12.75">
      <c r="B57" s="5" t="s">
        <v>37</v>
      </c>
      <c r="C57" s="12">
        <f t="shared" si="5"/>
        <v>0</v>
      </c>
      <c r="D57" s="12">
        <f t="shared" si="6"/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ht="12.75">
      <c r="B58" s="5" t="s">
        <v>32</v>
      </c>
      <c r="C58" s="12">
        <f t="shared" si="5"/>
        <v>0</v>
      </c>
      <c r="D58" s="12">
        <f t="shared" si="6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ht="12.75">
      <c r="B59" s="5" t="s">
        <v>17</v>
      </c>
      <c r="C59" s="12">
        <f t="shared" si="5"/>
        <v>0</v>
      </c>
      <c r="D59" s="12">
        <f t="shared" si="6"/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ht="12.75">
      <c r="B60" s="5" t="s">
        <v>35</v>
      </c>
      <c r="C60" s="12">
        <f t="shared" si="5"/>
        <v>0</v>
      </c>
      <c r="D60" s="12">
        <f t="shared" si="6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ht="12.75">
      <c r="B61" s="5" t="s">
        <v>38</v>
      </c>
      <c r="C61" s="12">
        <f t="shared" si="5"/>
        <v>0</v>
      </c>
      <c r="D61" s="12">
        <f t="shared" si="6"/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ht="12.75">
      <c r="B62" s="5" t="s">
        <v>39</v>
      </c>
      <c r="C62" s="12">
        <f t="shared" si="5"/>
        <v>0</v>
      </c>
      <c r="D62" s="12">
        <f t="shared" si="6"/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ht="12.75">
      <c r="B63" s="5" t="s">
        <v>40</v>
      </c>
      <c r="C63" s="12">
        <f t="shared" si="5"/>
        <v>0</v>
      </c>
      <c r="D63" s="12">
        <f t="shared" si="6"/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ht="12.75">
      <c r="B64" s="5" t="s">
        <v>358</v>
      </c>
      <c r="C64" s="12">
        <f t="shared" si="5"/>
        <v>0</v>
      </c>
      <c r="D64" s="12">
        <f t="shared" si="6"/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2:99" ht="12.75">
      <c r="B65" s="106"/>
      <c r="C65" s="12">
        <f t="shared" si="5"/>
        <v>0</v>
      </c>
      <c r="D65" s="12">
        <f t="shared" si="6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2:7" ht="12.75">
      <c r="B66" s="110"/>
      <c r="C66" s="12">
        <f>COUNTA(E66:CX66)</f>
        <v>0</v>
      </c>
      <c r="D66" s="19">
        <f>SUM(E66:CU66)</f>
        <v>0</v>
      </c>
      <c r="E66" s="19"/>
      <c r="F66" s="19"/>
      <c r="G66" s="19"/>
    </row>
    <row r="67" spans="2:3" ht="12.75">
      <c r="B67" s="105"/>
      <c r="C67" s="19"/>
    </row>
    <row r="68" spans="3:4" ht="12.75">
      <c r="C68" s="112" t="s">
        <v>226</v>
      </c>
      <c r="D68" s="19">
        <f>SUM(D3:D65)</f>
        <v>6583911</v>
      </c>
    </row>
    <row r="69" ht="12.75">
      <c r="D6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5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28125" style="0" customWidth="1"/>
  </cols>
  <sheetData>
    <row r="1" spans="2:75" ht="45" customHeight="1" thickTop="1">
      <c r="B1" s="149" t="s">
        <v>246</v>
      </c>
      <c r="C1" s="151" t="s">
        <v>1</v>
      </c>
      <c r="D1" s="153" t="s">
        <v>0</v>
      </c>
      <c r="E1" s="118" t="s">
        <v>276</v>
      </c>
      <c r="F1" s="125" t="s">
        <v>266</v>
      </c>
      <c r="G1" s="118" t="s">
        <v>287</v>
      </c>
      <c r="H1" s="116" t="s">
        <v>292</v>
      </c>
      <c r="I1" s="116" t="s">
        <v>303</v>
      </c>
      <c r="J1" s="121" t="s">
        <v>311</v>
      </c>
      <c r="K1" s="118" t="s">
        <v>313</v>
      </c>
      <c r="L1" s="118" t="s">
        <v>336</v>
      </c>
      <c r="M1" s="118" t="s">
        <v>341</v>
      </c>
      <c r="N1" s="116" t="s">
        <v>349</v>
      </c>
      <c r="O1" s="118" t="s">
        <v>351</v>
      </c>
      <c r="P1" s="118" t="s">
        <v>362</v>
      </c>
      <c r="Q1" s="125" t="s">
        <v>363</v>
      </c>
      <c r="R1" s="125" t="s">
        <v>360</v>
      </c>
      <c r="S1" s="121" t="s">
        <v>374</v>
      </c>
      <c r="T1" s="118" t="s">
        <v>385</v>
      </c>
      <c r="U1" s="118" t="s">
        <v>394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</row>
    <row r="2" spans="2:75" s="124" customFormat="1" ht="12.75" customHeight="1">
      <c r="B2" s="155"/>
      <c r="C2" s="154"/>
      <c r="D2" s="154"/>
      <c r="E2" s="123">
        <v>41343</v>
      </c>
      <c r="F2" s="123">
        <v>41384</v>
      </c>
      <c r="G2" s="123">
        <v>41385</v>
      </c>
      <c r="H2" s="123">
        <v>41405</v>
      </c>
      <c r="I2" s="123">
        <v>41448</v>
      </c>
      <c r="J2" s="123">
        <v>41476</v>
      </c>
      <c r="K2" s="123">
        <v>41490</v>
      </c>
      <c r="L2" s="123">
        <v>41511</v>
      </c>
      <c r="M2" s="123">
        <v>41532</v>
      </c>
      <c r="N2" s="123">
        <v>41545</v>
      </c>
      <c r="O2" s="123">
        <v>41545</v>
      </c>
      <c r="P2" s="123">
        <v>41552</v>
      </c>
      <c r="Q2" s="123">
        <v>41552</v>
      </c>
      <c r="R2" s="123">
        <v>41552</v>
      </c>
      <c r="S2" s="123">
        <v>41567</v>
      </c>
      <c r="T2" s="123">
        <v>41588</v>
      </c>
      <c r="U2" s="123">
        <v>41608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</row>
    <row r="3" spans="1:75" ht="12.75">
      <c r="A3" s="114" t="s">
        <v>227</v>
      </c>
      <c r="B3" s="5" t="s">
        <v>28</v>
      </c>
      <c r="C3" s="12">
        <f aca="true" t="shared" si="0" ref="C3:C14">COUNTA(E3:BZ3)</f>
        <v>6</v>
      </c>
      <c r="D3" s="12">
        <f aca="true" t="shared" si="1" ref="D3:D14">SUM(E3:BW3)</f>
        <v>377000</v>
      </c>
      <c r="E3" s="12">
        <v>24000</v>
      </c>
      <c r="F3" s="12"/>
      <c r="G3" s="12">
        <v>90000</v>
      </c>
      <c r="H3" s="12">
        <v>83000</v>
      </c>
      <c r="I3" s="12"/>
      <c r="J3" s="12"/>
      <c r="K3" s="12"/>
      <c r="L3" s="12"/>
      <c r="M3" s="12">
        <v>55000</v>
      </c>
      <c r="N3" s="12"/>
      <c r="O3" s="12"/>
      <c r="P3" s="12"/>
      <c r="Q3" s="12"/>
      <c r="R3" s="12"/>
      <c r="S3" s="12">
        <v>75000</v>
      </c>
      <c r="T3" s="12"/>
      <c r="U3" s="12">
        <v>50000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ht="12.75">
      <c r="A4" s="115" t="s">
        <v>228</v>
      </c>
      <c r="B4" s="16" t="s">
        <v>3</v>
      </c>
      <c r="C4" s="12">
        <f>COUNTA(E4:BZ4)</f>
        <v>7</v>
      </c>
      <c r="D4" s="12">
        <f>SUM(E4:BW4)</f>
        <v>335100</v>
      </c>
      <c r="E4" s="12"/>
      <c r="F4" s="12">
        <v>22000</v>
      </c>
      <c r="G4" s="12"/>
      <c r="H4" s="12">
        <v>101000</v>
      </c>
      <c r="I4" s="12">
        <v>19100</v>
      </c>
      <c r="J4" s="12">
        <v>40000</v>
      </c>
      <c r="K4" s="12">
        <v>13000</v>
      </c>
      <c r="L4" s="12"/>
      <c r="M4" s="12"/>
      <c r="N4" s="12">
        <v>90000</v>
      </c>
      <c r="O4" s="12"/>
      <c r="P4" s="12"/>
      <c r="Q4" s="12"/>
      <c r="R4" s="12"/>
      <c r="S4" s="12"/>
      <c r="T4" s="12"/>
      <c r="U4" s="12">
        <v>50000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75" ht="12.75">
      <c r="A5" s="114" t="s">
        <v>229</v>
      </c>
      <c r="B5" s="16" t="s">
        <v>248</v>
      </c>
      <c r="C5" s="12">
        <f t="shared" si="0"/>
        <v>3</v>
      </c>
      <c r="D5" s="12">
        <f t="shared" si="1"/>
        <v>325000</v>
      </c>
      <c r="E5" s="12"/>
      <c r="F5" s="12"/>
      <c r="G5" s="12"/>
      <c r="H5" s="12"/>
      <c r="I5" s="12"/>
      <c r="J5" s="12"/>
      <c r="K5" s="12"/>
      <c r="L5" s="12">
        <v>90000</v>
      </c>
      <c r="M5" s="12">
        <v>55000</v>
      </c>
      <c r="N5" s="12"/>
      <c r="O5" s="12"/>
      <c r="P5" s="12">
        <v>180000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2.75">
      <c r="A6" s="114" t="s">
        <v>230</v>
      </c>
      <c r="B6" s="135" t="s">
        <v>352</v>
      </c>
      <c r="C6" s="12">
        <f>COUNTA(E6:BZ6)</f>
        <v>3</v>
      </c>
      <c r="D6" s="12">
        <f>SUM(E6:BW6)</f>
        <v>170000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20000</v>
      </c>
      <c r="P6" s="12"/>
      <c r="Q6" s="12">
        <v>100000</v>
      </c>
      <c r="R6" s="12"/>
      <c r="S6" s="12"/>
      <c r="T6" s="12"/>
      <c r="U6" s="12">
        <v>50000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12.75">
      <c r="A7" s="114" t="s">
        <v>231</v>
      </c>
      <c r="B7" s="5" t="s">
        <v>9</v>
      </c>
      <c r="C7" s="12">
        <f t="shared" si="0"/>
        <v>3</v>
      </c>
      <c r="D7" s="12">
        <f t="shared" si="1"/>
        <v>151000</v>
      </c>
      <c r="E7" s="12"/>
      <c r="F7" s="12"/>
      <c r="G7" s="12"/>
      <c r="H7" s="12">
        <v>83000</v>
      </c>
      <c r="I7" s="12"/>
      <c r="J7" s="12"/>
      <c r="K7" s="12">
        <v>13000</v>
      </c>
      <c r="L7" s="12"/>
      <c r="M7" s="12">
        <v>55000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12.75">
      <c r="A8" s="114" t="s">
        <v>232</v>
      </c>
      <c r="B8" s="5" t="s">
        <v>71</v>
      </c>
      <c r="C8" s="12">
        <f t="shared" si="0"/>
        <v>3</v>
      </c>
      <c r="D8" s="12">
        <f t="shared" si="1"/>
        <v>138000</v>
      </c>
      <c r="E8" s="12">
        <v>24000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100000</v>
      </c>
      <c r="R8" s="12"/>
      <c r="S8" s="12"/>
      <c r="T8" s="12">
        <v>14000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ht="12.75">
      <c r="A9" s="114" t="s">
        <v>233</v>
      </c>
      <c r="B9" s="16" t="s">
        <v>72</v>
      </c>
      <c r="C9" s="12">
        <f>COUNTA(E9:BZ9)</f>
        <v>3</v>
      </c>
      <c r="D9" s="12">
        <f>SUM(E9:BW9)</f>
        <v>87000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23000</v>
      </c>
      <c r="S9" s="12"/>
      <c r="T9" s="12">
        <v>14000</v>
      </c>
      <c r="U9" s="12">
        <v>50000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12.75">
      <c r="A10" s="114" t="s">
        <v>234</v>
      </c>
      <c r="B10" s="16" t="s">
        <v>13</v>
      </c>
      <c r="C10" s="12">
        <f t="shared" si="0"/>
        <v>1</v>
      </c>
      <c r="D10" s="12">
        <f t="shared" si="1"/>
        <v>83000</v>
      </c>
      <c r="E10" s="12"/>
      <c r="F10" s="12"/>
      <c r="G10" s="12"/>
      <c r="H10" s="12">
        <v>83000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12.75">
      <c r="A11" s="114" t="s">
        <v>235</v>
      </c>
      <c r="B11" s="5" t="s">
        <v>8</v>
      </c>
      <c r="C11" s="12">
        <f t="shared" si="0"/>
        <v>2</v>
      </c>
      <c r="D11" s="12">
        <f t="shared" si="1"/>
        <v>78000</v>
      </c>
      <c r="E11" s="12"/>
      <c r="F11" s="12"/>
      <c r="G11" s="12"/>
      <c r="H11" s="12"/>
      <c r="I11" s="12"/>
      <c r="J11" s="12"/>
      <c r="K11" s="12"/>
      <c r="L11" s="12"/>
      <c r="M11" s="12">
        <v>55000</v>
      </c>
      <c r="N11" s="12"/>
      <c r="O11" s="12"/>
      <c r="P11" s="12"/>
      <c r="Q11" s="12"/>
      <c r="R11" s="12">
        <v>23000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ht="12.75">
      <c r="A12" s="114" t="s">
        <v>236</v>
      </c>
      <c r="B12" s="5" t="s">
        <v>27</v>
      </c>
      <c r="C12" s="12">
        <f t="shared" si="0"/>
        <v>1</v>
      </c>
      <c r="D12" s="12">
        <f t="shared" si="1"/>
        <v>14000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14000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ht="12.75">
      <c r="A13" s="114" t="s">
        <v>237</v>
      </c>
      <c r="B13" s="135" t="s">
        <v>386</v>
      </c>
      <c r="C13" s="12">
        <f t="shared" si="0"/>
        <v>1</v>
      </c>
      <c r="D13" s="12">
        <f t="shared" si="1"/>
        <v>14000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14000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ht="12.75">
      <c r="A14" s="113"/>
      <c r="B14" s="16" t="s">
        <v>224</v>
      </c>
      <c r="C14" s="12">
        <f t="shared" si="0"/>
        <v>0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ht="12.75">
      <c r="A15" s="113"/>
      <c r="B15" s="5" t="s">
        <v>2</v>
      </c>
      <c r="C15" s="12">
        <f aca="true" t="shared" si="2" ref="C15:C57">COUNTA(E15:BZ15)</f>
        <v>0</v>
      </c>
      <c r="D15" s="12">
        <f aca="true" t="shared" si="3" ref="D15:D56">SUM(E15:BW15)</f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ht="12.75">
      <c r="A16" s="113"/>
      <c r="B16" s="5" t="s">
        <v>4</v>
      </c>
      <c r="C16" s="12">
        <f t="shared" si="2"/>
        <v>0</v>
      </c>
      <c r="D16" s="12">
        <f t="shared" si="3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ht="12.75">
      <c r="A17" s="113"/>
      <c r="B17" s="5" t="s">
        <v>6</v>
      </c>
      <c r="C17" s="12">
        <f t="shared" si="2"/>
        <v>0</v>
      </c>
      <c r="D17" s="12">
        <f t="shared" si="3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ht="12.75">
      <c r="A18" s="113"/>
      <c r="B18" s="16" t="s">
        <v>50</v>
      </c>
      <c r="C18" s="12">
        <f t="shared" si="2"/>
        <v>0</v>
      </c>
      <c r="D18" s="12">
        <f t="shared" si="3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2.75">
      <c r="A19" s="113"/>
      <c r="B19" s="5" t="s">
        <v>5</v>
      </c>
      <c r="C19" s="12">
        <f t="shared" si="2"/>
        <v>0</v>
      </c>
      <c r="D19" s="12">
        <f t="shared" si="3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75" ht="12.75">
      <c r="A20" s="113"/>
      <c r="B20" s="5" t="s">
        <v>82</v>
      </c>
      <c r="C20" s="12">
        <f>COUNTA(E20:BZ20)</f>
        <v>0</v>
      </c>
      <c r="D20" s="12">
        <f>SUM(E20:BW20)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12.75">
      <c r="A21" s="113"/>
      <c r="B21" s="5" t="s">
        <v>220</v>
      </c>
      <c r="C21" s="12">
        <f>COUNTA(E21:BZ21)</f>
        <v>0</v>
      </c>
      <c r="D21" s="12">
        <f>SUM(E21:BW21)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ht="12.75">
      <c r="A22" s="113"/>
      <c r="B22" s="5" t="s">
        <v>83</v>
      </c>
      <c r="C22" s="12">
        <f>COUNTA(E22:BZ22)</f>
        <v>0</v>
      </c>
      <c r="D22" s="12">
        <f>SUM(E22:BW22)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ht="12.75">
      <c r="A23" s="113"/>
      <c r="B23" s="5" t="s">
        <v>10</v>
      </c>
      <c r="C23" s="12">
        <f>COUNTA(E23:BZ23)</f>
        <v>0</v>
      </c>
      <c r="D23" s="12">
        <f>SUM(E23:BW23)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ht="12.75">
      <c r="A24" s="113"/>
      <c r="B24" s="5" t="s">
        <v>7</v>
      </c>
      <c r="C24" s="12">
        <f t="shared" si="2"/>
        <v>0</v>
      </c>
      <c r="D24" s="12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ht="12.75">
      <c r="A25" s="113"/>
      <c r="B25" s="16" t="s">
        <v>242</v>
      </c>
      <c r="C25" s="12">
        <f t="shared" si="2"/>
        <v>0</v>
      </c>
      <c r="D25" s="12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</row>
    <row r="26" spans="2:75" ht="12.75">
      <c r="B26" s="5" t="s">
        <v>12</v>
      </c>
      <c r="C26" s="12">
        <f t="shared" si="2"/>
        <v>0</v>
      </c>
      <c r="D26" s="12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2:75" ht="12.75">
      <c r="B27" s="16" t="s">
        <v>247</v>
      </c>
      <c r="C27" s="12">
        <f t="shared" si="2"/>
        <v>0</v>
      </c>
      <c r="D27" s="12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2:75" ht="12.75">
      <c r="B28" s="5" t="s">
        <v>20</v>
      </c>
      <c r="C28" s="12">
        <f t="shared" si="2"/>
        <v>0</v>
      </c>
      <c r="D28" s="12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2:75" ht="12.75">
      <c r="B29" s="5" t="s">
        <v>16</v>
      </c>
      <c r="C29" s="12">
        <f t="shared" si="2"/>
        <v>0</v>
      </c>
      <c r="D29" s="12">
        <f t="shared" si="3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2:75" ht="12.75">
      <c r="B30" s="5" t="s">
        <v>33</v>
      </c>
      <c r="C30" s="12">
        <f t="shared" si="2"/>
        <v>0</v>
      </c>
      <c r="D30" s="12">
        <f t="shared" si="3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2:75" ht="12.75">
      <c r="B31" s="5" t="s">
        <v>18</v>
      </c>
      <c r="C31" s="12">
        <f t="shared" si="2"/>
        <v>0</v>
      </c>
      <c r="D31" s="12">
        <f t="shared" si="3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2:75" ht="12.75">
      <c r="B32" s="5" t="s">
        <v>25</v>
      </c>
      <c r="C32" s="12">
        <f t="shared" si="2"/>
        <v>0</v>
      </c>
      <c r="D32" s="12">
        <f t="shared" si="3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2:75" ht="12.75">
      <c r="B33" s="5" t="s">
        <v>14</v>
      </c>
      <c r="C33" s="12">
        <f t="shared" si="2"/>
        <v>0</v>
      </c>
      <c r="D33" s="12">
        <f t="shared" si="3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2:75" ht="12.75">
      <c r="B34" s="5" t="s">
        <v>308</v>
      </c>
      <c r="C34" s="12">
        <f t="shared" si="2"/>
        <v>0</v>
      </c>
      <c r="D34" s="12">
        <f t="shared" si="3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2:75" ht="12.75">
      <c r="B35" s="16" t="s">
        <v>257</v>
      </c>
      <c r="C35" s="12">
        <f t="shared" si="2"/>
        <v>0</v>
      </c>
      <c r="D35" s="12">
        <f t="shared" si="3"/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2:75" ht="12.75">
      <c r="B36" s="5" t="s">
        <v>24</v>
      </c>
      <c r="C36" s="12">
        <f t="shared" si="2"/>
        <v>0</v>
      </c>
      <c r="D36" s="12">
        <f t="shared" si="3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2:75" ht="12.75">
      <c r="B37" s="106" t="s">
        <v>225</v>
      </c>
      <c r="C37" s="12">
        <f t="shared" si="2"/>
        <v>0</v>
      </c>
      <c r="D37" s="12">
        <f t="shared" si="3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2:75" ht="12.75">
      <c r="B38" s="16" t="s">
        <v>223</v>
      </c>
      <c r="C38" s="12">
        <f t="shared" si="2"/>
        <v>0</v>
      </c>
      <c r="D38" s="12">
        <f t="shared" si="3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2:75" ht="12.75">
      <c r="B39" s="5" t="s">
        <v>221</v>
      </c>
      <c r="C39" s="12">
        <f t="shared" si="2"/>
        <v>0</v>
      </c>
      <c r="D39" s="12">
        <f t="shared" si="3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2:75" ht="12.75">
      <c r="B40" s="5" t="s">
        <v>11</v>
      </c>
      <c r="C40" s="12">
        <f t="shared" si="2"/>
        <v>0</v>
      </c>
      <c r="D40" s="12">
        <f t="shared" si="3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2:75" ht="12.75">
      <c r="B41" s="5" t="s">
        <v>26</v>
      </c>
      <c r="C41" s="12">
        <f t="shared" si="2"/>
        <v>0</v>
      </c>
      <c r="D41" s="12">
        <f t="shared" si="3"/>
        <v>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2:75" ht="12.75">
      <c r="B42" s="5" t="s">
        <v>19</v>
      </c>
      <c r="C42" s="12">
        <f t="shared" si="2"/>
        <v>0</v>
      </c>
      <c r="D42" s="12">
        <f t="shared" si="3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</row>
    <row r="43" spans="2:75" ht="12.75">
      <c r="B43" s="5" t="s">
        <v>15</v>
      </c>
      <c r="C43" s="12">
        <f t="shared" si="2"/>
        <v>0</v>
      </c>
      <c r="D43" s="12">
        <f t="shared" si="3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</row>
    <row r="44" spans="2:75" ht="12.75">
      <c r="B44" s="5" t="s">
        <v>36</v>
      </c>
      <c r="C44" s="12">
        <f t="shared" si="2"/>
        <v>0</v>
      </c>
      <c r="D44" s="12">
        <f t="shared" si="3"/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2:75" ht="12.75">
      <c r="B45" s="5" t="s">
        <v>34</v>
      </c>
      <c r="C45" s="12">
        <f t="shared" si="2"/>
        <v>0</v>
      </c>
      <c r="D45" s="12">
        <f t="shared" si="3"/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2:75" ht="12.75">
      <c r="B46" s="5" t="s">
        <v>222</v>
      </c>
      <c r="C46" s="12">
        <f t="shared" si="2"/>
        <v>0</v>
      </c>
      <c r="D46" s="12">
        <f t="shared" si="3"/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2:75" ht="12.75">
      <c r="B47" s="5" t="s">
        <v>37</v>
      </c>
      <c r="C47" s="12">
        <f t="shared" si="2"/>
        <v>0</v>
      </c>
      <c r="D47" s="12">
        <f t="shared" si="3"/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</row>
    <row r="48" spans="2:75" ht="12.75">
      <c r="B48" s="5" t="s">
        <v>32</v>
      </c>
      <c r="C48" s="12">
        <f t="shared" si="2"/>
        <v>0</v>
      </c>
      <c r="D48" s="12">
        <f t="shared" si="3"/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2:75" ht="12.75">
      <c r="B49" s="5" t="s">
        <v>17</v>
      </c>
      <c r="C49" s="12">
        <f t="shared" si="2"/>
        <v>0</v>
      </c>
      <c r="D49" s="12">
        <f t="shared" si="3"/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2:75" ht="12.75">
      <c r="B50" s="5" t="s">
        <v>23</v>
      </c>
      <c r="C50" s="12">
        <f t="shared" si="2"/>
        <v>0</v>
      </c>
      <c r="D50" s="12">
        <f t="shared" si="3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2:75" ht="12.75">
      <c r="B51" s="5" t="s">
        <v>35</v>
      </c>
      <c r="C51" s="12">
        <f t="shared" si="2"/>
        <v>0</v>
      </c>
      <c r="D51" s="12">
        <f t="shared" si="3"/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2:75" ht="12.75">
      <c r="B52" s="5" t="s">
        <v>38</v>
      </c>
      <c r="C52" s="12">
        <f t="shared" si="2"/>
        <v>0</v>
      </c>
      <c r="D52" s="12">
        <f t="shared" si="3"/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2:75" ht="12.75">
      <c r="B53" s="5" t="s">
        <v>39</v>
      </c>
      <c r="C53" s="12">
        <f t="shared" si="2"/>
        <v>0</v>
      </c>
      <c r="D53" s="12">
        <f t="shared" si="3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2:75" ht="12.75">
      <c r="B54" s="5" t="s">
        <v>40</v>
      </c>
      <c r="C54" s="12">
        <f t="shared" si="2"/>
        <v>0</v>
      </c>
      <c r="D54" s="12">
        <f t="shared" si="3"/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2:75" ht="12.75">
      <c r="B55" s="5" t="s">
        <v>29</v>
      </c>
      <c r="C55" s="12">
        <f t="shared" si="2"/>
        <v>0</v>
      </c>
      <c r="D55" s="12">
        <f t="shared" si="3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2:7" ht="12.75">
      <c r="B56" s="5" t="s">
        <v>358</v>
      </c>
      <c r="C56" s="12">
        <f t="shared" si="2"/>
        <v>0</v>
      </c>
      <c r="D56" s="19">
        <f t="shared" si="3"/>
        <v>0</v>
      </c>
      <c r="E56" s="19"/>
      <c r="F56" s="19"/>
      <c r="G56" s="19"/>
    </row>
    <row r="57" spans="2:3" ht="12.75">
      <c r="B57" s="5" t="s">
        <v>359</v>
      </c>
      <c r="C57" s="19">
        <f t="shared" si="2"/>
        <v>0</v>
      </c>
    </row>
    <row r="58" spans="2:4" ht="12.75">
      <c r="B58" s="16"/>
      <c r="C58" s="112" t="s">
        <v>226</v>
      </c>
      <c r="D58" s="19">
        <f>SUM(D5:D57)</f>
        <v>1060000</v>
      </c>
    </row>
    <row r="59" spans="2:4" ht="12.75">
      <c r="B59" s="110"/>
      <c r="D59" s="19"/>
    </row>
  </sheetData>
  <sheetProtection/>
  <mergeCells count="3">
    <mergeCell ref="C1:C2"/>
    <mergeCell ref="D1:D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7109375" style="136" customWidth="1"/>
    <col min="2" max="2" width="38.28125" style="0" customWidth="1"/>
    <col min="3" max="3" width="11.421875" style="0" customWidth="1"/>
    <col min="4" max="4" width="11.00390625" style="19" customWidth="1"/>
    <col min="12" max="12" width="11.8515625" style="0" customWidth="1"/>
    <col min="17" max="17" width="12.8515625" style="22" customWidth="1"/>
    <col min="18" max="18" width="11.421875" style="22" customWidth="1"/>
    <col min="19" max="19" width="11.421875" style="27" customWidth="1"/>
    <col min="20" max="20" width="11.421875" style="22" customWidth="1"/>
    <col min="24" max="24" width="11.421875" style="31" customWidth="1"/>
    <col min="25" max="28" width="11.421875" style="22" customWidth="1"/>
    <col min="29" max="29" width="11.421875" style="31" customWidth="1"/>
    <col min="33" max="33" width="11.421875" style="22" customWidth="1"/>
    <col min="34" max="34" width="11.421875" style="31" customWidth="1"/>
    <col min="35" max="35" width="11.421875" style="98" customWidth="1"/>
    <col min="38" max="38" width="11.421875" style="31" customWidth="1"/>
    <col min="39" max="41" width="11.421875" style="22" customWidth="1"/>
    <col min="42" max="43" width="11.421875" style="31" customWidth="1"/>
    <col min="47" max="47" width="11.421875" style="31" customWidth="1"/>
    <col min="48" max="48" width="13.00390625" style="0" customWidth="1"/>
    <col min="65" max="65" width="11.421875" style="31" customWidth="1"/>
  </cols>
  <sheetData>
    <row r="1" spans="2:80" ht="57.75" customHeight="1" thickTop="1">
      <c r="B1" s="40" t="s">
        <v>101</v>
      </c>
      <c r="C1" s="9" t="s">
        <v>1</v>
      </c>
      <c r="D1" s="18" t="s">
        <v>0</v>
      </c>
      <c r="E1" s="11" t="s">
        <v>41</v>
      </c>
      <c r="F1" s="13" t="s">
        <v>42</v>
      </c>
      <c r="G1" s="11" t="s">
        <v>43</v>
      </c>
      <c r="H1" s="13" t="s">
        <v>44</v>
      </c>
      <c r="I1" s="13" t="s">
        <v>45</v>
      </c>
      <c r="J1" s="11" t="s">
        <v>46</v>
      </c>
      <c r="K1" s="14" t="s">
        <v>47</v>
      </c>
      <c r="L1" s="111" t="s">
        <v>243</v>
      </c>
      <c r="M1" s="13" t="s">
        <v>48</v>
      </c>
      <c r="N1" s="13" t="s">
        <v>49</v>
      </c>
      <c r="O1" s="13" t="s">
        <v>53</v>
      </c>
      <c r="P1" s="17" t="s">
        <v>51</v>
      </c>
      <c r="Q1" s="11" t="s">
        <v>61</v>
      </c>
      <c r="R1" s="13" t="s">
        <v>52</v>
      </c>
      <c r="S1" s="17" t="s">
        <v>54</v>
      </c>
      <c r="T1" s="11" t="s">
        <v>60</v>
      </c>
      <c r="U1" s="13" t="s">
        <v>55</v>
      </c>
      <c r="V1" s="11" t="s">
        <v>56</v>
      </c>
      <c r="W1" s="11" t="s">
        <v>57</v>
      </c>
      <c r="X1" s="11" t="s">
        <v>59</v>
      </c>
      <c r="Y1" s="32" t="s">
        <v>58</v>
      </c>
      <c r="Z1" s="11" t="s">
        <v>62</v>
      </c>
      <c r="AA1" s="11" t="s">
        <v>63</v>
      </c>
      <c r="AB1" s="11" t="s">
        <v>64</v>
      </c>
      <c r="AC1" s="11" t="s">
        <v>65</v>
      </c>
      <c r="AD1" s="11" t="s">
        <v>66</v>
      </c>
      <c r="AE1" s="11" t="s">
        <v>67</v>
      </c>
      <c r="AF1" s="11" t="s">
        <v>68</v>
      </c>
      <c r="AG1" s="32" t="s">
        <v>85</v>
      </c>
      <c r="AH1" s="111" t="s">
        <v>330</v>
      </c>
      <c r="AI1" s="94" t="s">
        <v>96</v>
      </c>
      <c r="AJ1" s="11" t="s">
        <v>69</v>
      </c>
      <c r="AK1" s="11" t="s">
        <v>70</v>
      </c>
      <c r="AL1" s="11" t="s">
        <v>76</v>
      </c>
      <c r="AM1" s="11" t="s">
        <v>73</v>
      </c>
      <c r="AN1" s="11" t="s">
        <v>75</v>
      </c>
      <c r="AO1" s="11" t="s">
        <v>74</v>
      </c>
      <c r="AP1" s="11" t="s">
        <v>77</v>
      </c>
      <c r="AQ1" s="11" t="s">
        <v>78</v>
      </c>
      <c r="AR1" s="11" t="s">
        <v>79</v>
      </c>
      <c r="AS1" s="11" t="s">
        <v>80</v>
      </c>
      <c r="AT1" s="11" t="s">
        <v>81</v>
      </c>
      <c r="AU1" s="15" t="s">
        <v>84</v>
      </c>
      <c r="AV1" s="11" t="s">
        <v>89</v>
      </c>
      <c r="AW1" s="11" t="s">
        <v>90</v>
      </c>
      <c r="AX1" s="11" t="s">
        <v>88</v>
      </c>
      <c r="AY1" s="11" t="s">
        <v>87</v>
      </c>
      <c r="AZ1" s="13" t="s">
        <v>86</v>
      </c>
      <c r="BA1" s="13" t="s">
        <v>91</v>
      </c>
      <c r="BB1" s="13" t="s">
        <v>92</v>
      </c>
      <c r="BC1" s="13" t="s">
        <v>93</v>
      </c>
      <c r="BD1" s="11" t="s">
        <v>95</v>
      </c>
      <c r="BE1" s="13" t="s">
        <v>94</v>
      </c>
      <c r="BF1" s="35" t="s">
        <v>97</v>
      </c>
      <c r="BG1" s="35" t="s">
        <v>98</v>
      </c>
      <c r="BH1" s="35" t="s">
        <v>99</v>
      </c>
      <c r="BI1" s="128" t="s">
        <v>100</v>
      </c>
      <c r="BJ1" s="35" t="s">
        <v>102</v>
      </c>
      <c r="BK1" s="35" t="s">
        <v>103</v>
      </c>
      <c r="BL1" s="35" t="s">
        <v>105</v>
      </c>
      <c r="BM1" s="35" t="s">
        <v>106</v>
      </c>
      <c r="BN1" s="35" t="s">
        <v>161</v>
      </c>
      <c r="BO1" s="35" t="s">
        <v>212</v>
      </c>
      <c r="BP1" s="35" t="s">
        <v>213</v>
      </c>
      <c r="BQ1" s="35" t="s">
        <v>214</v>
      </c>
      <c r="BR1" s="35" t="s">
        <v>215</v>
      </c>
      <c r="BS1" s="35" t="s">
        <v>216</v>
      </c>
      <c r="BT1" s="35" t="s">
        <v>217</v>
      </c>
      <c r="BU1" s="35" t="s">
        <v>218</v>
      </c>
      <c r="BV1" s="35"/>
      <c r="BW1" s="35"/>
      <c r="BX1" s="35"/>
      <c r="BY1" s="35"/>
      <c r="BZ1" s="35"/>
      <c r="CA1" s="35"/>
      <c r="CB1" s="37"/>
    </row>
    <row r="2" spans="1:80" ht="12.75">
      <c r="A2" s="114" t="s">
        <v>227</v>
      </c>
      <c r="B2" s="5" t="s">
        <v>13</v>
      </c>
      <c r="C2" s="10">
        <f aca="true" t="shared" si="0" ref="C2:C45">COUNTA(E2:CB2)</f>
        <v>28</v>
      </c>
      <c r="D2" s="12">
        <f aca="true" t="shared" si="1" ref="D2:D45">SUM(E2:CB2)</f>
        <v>412224</v>
      </c>
      <c r="E2" s="12">
        <v>25600</v>
      </c>
      <c r="F2" s="12">
        <v>21097</v>
      </c>
      <c r="G2" s="1"/>
      <c r="H2" s="1"/>
      <c r="I2" s="12"/>
      <c r="J2" s="12">
        <v>21097</v>
      </c>
      <c r="K2" s="12">
        <v>42195</v>
      </c>
      <c r="L2" s="1"/>
      <c r="M2" s="1"/>
      <c r="N2" s="12">
        <v>21097</v>
      </c>
      <c r="O2" s="1"/>
      <c r="P2" s="12">
        <v>26000</v>
      </c>
      <c r="Q2" s="20"/>
      <c r="R2" s="20"/>
      <c r="S2" s="24"/>
      <c r="T2" s="20"/>
      <c r="U2" s="1"/>
      <c r="V2" s="1"/>
      <c r="W2" s="12">
        <v>6500</v>
      </c>
      <c r="X2" s="29"/>
      <c r="Y2" s="12">
        <v>21097</v>
      </c>
      <c r="Z2" s="23">
        <v>10000</v>
      </c>
      <c r="AA2" s="20"/>
      <c r="AB2" s="20"/>
      <c r="AC2" s="33">
        <v>10548</v>
      </c>
      <c r="AD2" s="12">
        <v>6500</v>
      </c>
      <c r="AE2" s="1"/>
      <c r="AF2" s="1"/>
      <c r="AG2" s="20"/>
      <c r="AH2" s="29"/>
      <c r="AI2" s="95"/>
      <c r="AJ2" s="12">
        <v>10000</v>
      </c>
      <c r="AK2" s="1"/>
      <c r="AL2" s="29"/>
      <c r="AM2" s="20"/>
      <c r="AN2" s="20"/>
      <c r="AO2" s="20"/>
      <c r="AP2" s="33">
        <v>6470</v>
      </c>
      <c r="AQ2" s="33">
        <v>21000</v>
      </c>
      <c r="AR2" s="1"/>
      <c r="AS2" s="1"/>
      <c r="AT2" s="12">
        <v>9660</v>
      </c>
      <c r="AU2" s="33">
        <v>11200</v>
      </c>
      <c r="AV2" s="1"/>
      <c r="AW2" s="1"/>
      <c r="AX2" s="1"/>
      <c r="AY2" s="1"/>
      <c r="AZ2" s="1"/>
      <c r="BA2" s="1"/>
      <c r="BB2" s="12">
        <v>5572</v>
      </c>
      <c r="BC2" s="12">
        <v>21097</v>
      </c>
      <c r="BD2" s="1"/>
      <c r="BE2" s="1"/>
      <c r="BF2" s="36">
        <v>10000</v>
      </c>
      <c r="BG2" s="36"/>
      <c r="BH2" s="36"/>
      <c r="BI2" s="36"/>
      <c r="BJ2" s="36">
        <v>14300</v>
      </c>
      <c r="BK2" s="36">
        <v>9300</v>
      </c>
      <c r="BL2" s="36">
        <v>21097</v>
      </c>
      <c r="BM2" s="42"/>
      <c r="BN2" s="36">
        <v>21097</v>
      </c>
      <c r="BO2" s="7"/>
      <c r="BP2" s="36">
        <v>7500</v>
      </c>
      <c r="BQ2" s="7"/>
      <c r="BR2" s="36">
        <v>7500</v>
      </c>
      <c r="BS2" s="36">
        <v>10700</v>
      </c>
      <c r="BT2" s="36">
        <v>5000</v>
      </c>
      <c r="BU2" s="36">
        <v>9000</v>
      </c>
      <c r="BV2" s="36"/>
      <c r="BW2" s="36"/>
      <c r="BX2" s="36"/>
      <c r="BY2" s="36"/>
      <c r="BZ2" s="36"/>
      <c r="CA2" s="36"/>
      <c r="CB2" s="2"/>
    </row>
    <row r="3" spans="1:80" ht="12.75">
      <c r="A3" s="114" t="s">
        <v>228</v>
      </c>
      <c r="B3" s="5" t="s">
        <v>4</v>
      </c>
      <c r="C3" s="10">
        <f t="shared" si="0"/>
        <v>15</v>
      </c>
      <c r="D3" s="12">
        <f t="shared" si="1"/>
        <v>349384</v>
      </c>
      <c r="E3" s="12">
        <v>25600</v>
      </c>
      <c r="F3" s="1"/>
      <c r="G3" s="1"/>
      <c r="H3" s="1"/>
      <c r="I3" s="1"/>
      <c r="J3" s="1"/>
      <c r="K3" s="12">
        <v>42195</v>
      </c>
      <c r="L3" s="1"/>
      <c r="M3" s="1"/>
      <c r="N3" s="1"/>
      <c r="O3" s="1"/>
      <c r="P3" s="12">
        <v>26000</v>
      </c>
      <c r="Q3" s="20"/>
      <c r="R3" s="20"/>
      <c r="S3" s="24"/>
      <c r="T3" s="20"/>
      <c r="U3" s="1"/>
      <c r="V3" s="1"/>
      <c r="W3" s="1"/>
      <c r="X3" s="29"/>
      <c r="Y3" s="20"/>
      <c r="Z3" s="20"/>
      <c r="AA3" s="20"/>
      <c r="AB3" s="23">
        <v>101000</v>
      </c>
      <c r="AC3" s="29"/>
      <c r="AD3" s="1"/>
      <c r="AE3" s="1"/>
      <c r="AF3" s="1"/>
      <c r="AG3" s="20"/>
      <c r="AH3" s="29"/>
      <c r="AI3" s="95"/>
      <c r="AJ3" s="1"/>
      <c r="AK3" s="1"/>
      <c r="AL3" s="29"/>
      <c r="AM3" s="20"/>
      <c r="AN3" s="20"/>
      <c r="AO3" s="20"/>
      <c r="AP3" s="29"/>
      <c r="AQ3" s="29"/>
      <c r="AR3" s="1"/>
      <c r="AS3" s="1"/>
      <c r="AT3" s="1"/>
      <c r="AU3" s="33">
        <v>11200</v>
      </c>
      <c r="AV3" s="1"/>
      <c r="AW3" s="1"/>
      <c r="AX3" s="1"/>
      <c r="AY3" s="12">
        <v>42195</v>
      </c>
      <c r="AZ3" s="1"/>
      <c r="BA3" s="1"/>
      <c r="BB3" s="1"/>
      <c r="BC3" s="1"/>
      <c r="BD3" s="1"/>
      <c r="BE3" s="12">
        <v>10000</v>
      </c>
      <c r="BF3" s="7"/>
      <c r="BG3" s="7"/>
      <c r="BH3" s="7"/>
      <c r="BI3" s="7"/>
      <c r="BJ3" s="7"/>
      <c r="BK3" s="36">
        <v>9300</v>
      </c>
      <c r="BL3" s="36">
        <v>21097</v>
      </c>
      <c r="BM3" s="43"/>
      <c r="BN3" s="36">
        <v>21097</v>
      </c>
      <c r="BO3" s="36"/>
      <c r="BP3" s="36">
        <v>7500</v>
      </c>
      <c r="BQ3" s="36"/>
      <c r="BR3" s="36">
        <v>7500</v>
      </c>
      <c r="BS3" s="36">
        <v>10700</v>
      </c>
      <c r="BT3" s="36">
        <v>5000</v>
      </c>
      <c r="BU3" s="36">
        <v>9000</v>
      </c>
      <c r="BV3" s="36"/>
      <c r="BW3" s="36"/>
      <c r="BX3" s="36"/>
      <c r="BY3" s="36"/>
      <c r="BZ3" s="36"/>
      <c r="CA3" s="36"/>
      <c r="CB3" s="2"/>
    </row>
    <row r="4" spans="1:80" ht="12.75">
      <c r="A4" s="114" t="s">
        <v>229</v>
      </c>
      <c r="B4" s="5" t="s">
        <v>9</v>
      </c>
      <c r="C4" s="10">
        <f t="shared" si="0"/>
        <v>12</v>
      </c>
      <c r="D4" s="12">
        <f t="shared" si="1"/>
        <v>311584</v>
      </c>
      <c r="E4" s="1"/>
      <c r="F4" s="1"/>
      <c r="G4" s="1"/>
      <c r="H4" s="1"/>
      <c r="I4" s="1"/>
      <c r="J4" s="1"/>
      <c r="K4" s="12">
        <v>42195</v>
      </c>
      <c r="L4" s="1"/>
      <c r="M4" s="1"/>
      <c r="N4" s="1"/>
      <c r="O4" s="1"/>
      <c r="P4" s="12">
        <v>26000</v>
      </c>
      <c r="Q4" s="20"/>
      <c r="R4" s="20"/>
      <c r="S4" s="24"/>
      <c r="T4" s="20"/>
      <c r="U4" s="1"/>
      <c r="V4" s="1"/>
      <c r="W4" s="12">
        <v>6500</v>
      </c>
      <c r="X4" s="29"/>
      <c r="Y4" s="20"/>
      <c r="Z4" s="20"/>
      <c r="AA4" s="20"/>
      <c r="AB4" s="23">
        <v>101000</v>
      </c>
      <c r="AC4" s="29"/>
      <c r="AD4" s="34">
        <v>6500</v>
      </c>
      <c r="AE4" s="1"/>
      <c r="AF4" s="1"/>
      <c r="AG4" s="20"/>
      <c r="AH4" s="29"/>
      <c r="AI4" s="95"/>
      <c r="AJ4" s="1"/>
      <c r="AK4" s="1"/>
      <c r="AL4" s="29"/>
      <c r="AM4" s="20"/>
      <c r="AN4" s="20"/>
      <c r="AO4" s="20"/>
      <c r="AP4" s="29"/>
      <c r="AQ4" s="29"/>
      <c r="AR4" s="1"/>
      <c r="AS4" s="1"/>
      <c r="AT4" s="1"/>
      <c r="AU4" s="33">
        <v>11200</v>
      </c>
      <c r="AV4" s="1"/>
      <c r="AW4" s="1"/>
      <c r="AX4" s="1"/>
      <c r="AY4" s="12">
        <v>42195</v>
      </c>
      <c r="AZ4" s="1"/>
      <c r="BA4" s="1"/>
      <c r="BB4" s="1"/>
      <c r="BC4" s="1"/>
      <c r="BD4" s="1"/>
      <c r="BE4" s="1"/>
      <c r="BF4" s="36">
        <v>10000</v>
      </c>
      <c r="BG4" s="36"/>
      <c r="BH4" s="36"/>
      <c r="BI4" s="36"/>
      <c r="BJ4" s="36"/>
      <c r="BK4" s="36">
        <v>9300</v>
      </c>
      <c r="BL4" s="36">
        <v>21097</v>
      </c>
      <c r="BM4" s="42"/>
      <c r="BN4" s="36">
        <v>21097</v>
      </c>
      <c r="BO4" s="36">
        <v>14500</v>
      </c>
      <c r="BP4" s="36"/>
      <c r="BQ4" s="36"/>
      <c r="BR4" s="36"/>
      <c r="BS4" s="36"/>
      <c r="BT4" s="7"/>
      <c r="BU4" s="7"/>
      <c r="BV4" s="7"/>
      <c r="BW4" s="7"/>
      <c r="BX4" s="7"/>
      <c r="BY4" s="7"/>
      <c r="BZ4" s="7"/>
      <c r="CA4" s="7"/>
      <c r="CB4" s="2"/>
    </row>
    <row r="5" spans="1:80" ht="12.75">
      <c r="A5" s="114" t="s">
        <v>230</v>
      </c>
      <c r="B5" s="5" t="s">
        <v>3</v>
      </c>
      <c r="C5" s="10">
        <f t="shared" si="0"/>
        <v>21</v>
      </c>
      <c r="D5" s="12">
        <f t="shared" si="1"/>
        <v>289226</v>
      </c>
      <c r="E5" s="12">
        <v>25600</v>
      </c>
      <c r="F5" s="1"/>
      <c r="G5" s="1"/>
      <c r="H5" s="1"/>
      <c r="I5" s="12"/>
      <c r="J5" s="12">
        <v>21097</v>
      </c>
      <c r="K5" s="12">
        <v>42195</v>
      </c>
      <c r="L5" s="1"/>
      <c r="M5" s="1"/>
      <c r="N5" s="1"/>
      <c r="O5" s="1"/>
      <c r="P5" s="1"/>
      <c r="Q5" s="23">
        <v>5000</v>
      </c>
      <c r="R5" s="20"/>
      <c r="S5" s="24"/>
      <c r="T5" s="23">
        <v>7500</v>
      </c>
      <c r="U5" s="1"/>
      <c r="V5" s="1"/>
      <c r="W5" s="1"/>
      <c r="X5" s="33">
        <v>5000</v>
      </c>
      <c r="Y5" s="20"/>
      <c r="Z5" s="20"/>
      <c r="AA5" s="20"/>
      <c r="AB5" s="23">
        <v>18000</v>
      </c>
      <c r="AC5" s="33">
        <v>5274</v>
      </c>
      <c r="AD5" s="1"/>
      <c r="AE5" s="1"/>
      <c r="AF5" s="1"/>
      <c r="AG5" s="20"/>
      <c r="AH5" s="24"/>
      <c r="AI5" s="95"/>
      <c r="AJ5" s="1"/>
      <c r="AK5" s="1"/>
      <c r="AL5" s="29"/>
      <c r="AM5" s="23">
        <v>4000</v>
      </c>
      <c r="AN5" s="20"/>
      <c r="AO5" s="23">
        <v>4100</v>
      </c>
      <c r="AP5" s="29"/>
      <c r="AQ5" s="29"/>
      <c r="AR5" s="1"/>
      <c r="AS5" s="12">
        <v>10000</v>
      </c>
      <c r="AT5" s="1"/>
      <c r="AU5" s="33">
        <v>11200</v>
      </c>
      <c r="AV5" s="1"/>
      <c r="AW5" s="12">
        <v>21097</v>
      </c>
      <c r="AX5" s="1"/>
      <c r="AY5" s="1"/>
      <c r="AZ5" s="1"/>
      <c r="BA5" s="1"/>
      <c r="BB5" s="12">
        <v>5572</v>
      </c>
      <c r="BC5" s="1"/>
      <c r="BD5" s="1"/>
      <c r="BE5" s="1"/>
      <c r="BF5" s="7"/>
      <c r="BG5" s="7"/>
      <c r="BH5" s="36">
        <v>21097</v>
      </c>
      <c r="BI5" s="7"/>
      <c r="BJ5" s="7"/>
      <c r="BK5" s="36">
        <v>9300</v>
      </c>
      <c r="BL5" s="36">
        <v>21097</v>
      </c>
      <c r="BM5" s="42"/>
      <c r="BN5" s="36">
        <v>21097</v>
      </c>
      <c r="BO5" s="36">
        <v>14500</v>
      </c>
      <c r="BP5" s="36">
        <v>7500</v>
      </c>
      <c r="BQ5" s="36"/>
      <c r="BR5" s="36"/>
      <c r="BS5" s="36"/>
      <c r="BT5" s="7"/>
      <c r="BU5" s="36">
        <v>9000</v>
      </c>
      <c r="BV5" s="7"/>
      <c r="BW5" s="7"/>
      <c r="BX5" s="7"/>
      <c r="BY5" s="7"/>
      <c r="BZ5" s="7"/>
      <c r="CA5" s="7"/>
      <c r="CB5" s="38"/>
    </row>
    <row r="6" spans="1:80" ht="12.75">
      <c r="A6" s="114" t="s">
        <v>231</v>
      </c>
      <c r="B6" s="5" t="s">
        <v>7</v>
      </c>
      <c r="C6" s="10">
        <f t="shared" si="0"/>
        <v>9</v>
      </c>
      <c r="D6" s="12">
        <f t="shared" si="1"/>
        <v>272587</v>
      </c>
      <c r="E6" s="12">
        <v>25600</v>
      </c>
      <c r="F6" s="1"/>
      <c r="G6" s="1"/>
      <c r="H6" s="1"/>
      <c r="I6" s="1"/>
      <c r="J6" s="1"/>
      <c r="K6" s="12">
        <v>42195</v>
      </c>
      <c r="L6" s="1"/>
      <c r="M6" s="1"/>
      <c r="N6" s="1"/>
      <c r="O6" s="1"/>
      <c r="P6" s="1"/>
      <c r="Q6" s="20"/>
      <c r="R6" s="20"/>
      <c r="S6" s="24"/>
      <c r="T6" s="20"/>
      <c r="U6" s="1"/>
      <c r="V6" s="1"/>
      <c r="W6" s="1"/>
      <c r="X6" s="29"/>
      <c r="Y6" s="20"/>
      <c r="Z6" s="20"/>
      <c r="AA6" s="20"/>
      <c r="AB6" s="23">
        <v>101000</v>
      </c>
      <c r="AC6" s="29"/>
      <c r="AD6" s="1"/>
      <c r="AE6" s="1"/>
      <c r="AF6" s="1"/>
      <c r="AG6" s="20"/>
      <c r="AH6" s="29"/>
      <c r="AI6" s="95"/>
      <c r="AJ6" s="1"/>
      <c r="AK6" s="1"/>
      <c r="AL6" s="29"/>
      <c r="AM6" s="20"/>
      <c r="AN6" s="20"/>
      <c r="AO6" s="20"/>
      <c r="AP6" s="29"/>
      <c r="AQ6" s="29"/>
      <c r="AR6" s="1"/>
      <c r="AS6" s="1"/>
      <c r="AT6" s="1"/>
      <c r="AU6" s="33">
        <v>11200</v>
      </c>
      <c r="AV6" s="1"/>
      <c r="AW6" s="1"/>
      <c r="AX6" s="1"/>
      <c r="AY6" s="12">
        <v>42195</v>
      </c>
      <c r="AZ6" s="1"/>
      <c r="BA6" s="1"/>
      <c r="BB6" s="1"/>
      <c r="BC6" s="1"/>
      <c r="BD6" s="1"/>
      <c r="BE6" s="12">
        <v>10000</v>
      </c>
      <c r="BF6" s="36">
        <v>10000</v>
      </c>
      <c r="BG6" s="36"/>
      <c r="BH6" s="36"/>
      <c r="BI6" s="36"/>
      <c r="BJ6" s="36"/>
      <c r="BK6" s="36">
        <v>9300</v>
      </c>
      <c r="BL6" s="36"/>
      <c r="BM6" s="42"/>
      <c r="BN6" s="36">
        <v>21097</v>
      </c>
      <c r="BO6" s="7"/>
      <c r="BP6" s="7"/>
      <c r="BQ6" s="7"/>
      <c r="BR6" s="7"/>
      <c r="BS6" s="7"/>
      <c r="BT6" s="36"/>
      <c r="BU6" s="36"/>
      <c r="BV6" s="36"/>
      <c r="BW6" s="36"/>
      <c r="BX6" s="36"/>
      <c r="BY6" s="36"/>
      <c r="BZ6" s="36"/>
      <c r="CA6" s="36"/>
      <c r="CB6" s="2"/>
    </row>
    <row r="7" spans="1:80" ht="12.75">
      <c r="A7" s="114" t="s">
        <v>232</v>
      </c>
      <c r="B7" s="5" t="s">
        <v>6</v>
      </c>
      <c r="C7" s="10">
        <f t="shared" si="0"/>
        <v>16</v>
      </c>
      <c r="D7" s="12">
        <f t="shared" si="1"/>
        <v>258382</v>
      </c>
      <c r="E7" s="1"/>
      <c r="F7" s="12">
        <v>21097</v>
      </c>
      <c r="G7" s="12">
        <v>21097</v>
      </c>
      <c r="H7" s="12">
        <v>21097</v>
      </c>
      <c r="I7" s="1"/>
      <c r="J7" s="1"/>
      <c r="K7" s="1"/>
      <c r="L7" s="1"/>
      <c r="M7" s="12">
        <v>7000</v>
      </c>
      <c r="N7" s="12">
        <v>21097</v>
      </c>
      <c r="O7" s="1"/>
      <c r="P7" s="12">
        <v>26000</v>
      </c>
      <c r="Q7" s="20"/>
      <c r="R7" s="20"/>
      <c r="S7" s="24"/>
      <c r="T7" s="20"/>
      <c r="U7" s="1"/>
      <c r="V7" s="12">
        <v>21097</v>
      </c>
      <c r="W7" s="1"/>
      <c r="X7" s="29"/>
      <c r="Y7" s="20"/>
      <c r="Z7" s="20"/>
      <c r="AA7" s="20"/>
      <c r="AB7" s="20"/>
      <c r="AC7" s="29"/>
      <c r="AD7" s="1"/>
      <c r="AE7" s="1"/>
      <c r="AF7" s="12">
        <v>5000</v>
      </c>
      <c r="AG7" s="20"/>
      <c r="AH7" s="29"/>
      <c r="AI7" s="96">
        <v>1609</v>
      </c>
      <c r="AJ7" s="1"/>
      <c r="AK7" s="1"/>
      <c r="AL7" s="29"/>
      <c r="AM7" s="20"/>
      <c r="AN7" s="20"/>
      <c r="AO7" s="20"/>
      <c r="AP7" s="29"/>
      <c r="AQ7" s="29"/>
      <c r="AR7" s="1"/>
      <c r="AS7" s="1"/>
      <c r="AT7" s="1"/>
      <c r="AU7" s="33">
        <v>11200</v>
      </c>
      <c r="AV7" s="1"/>
      <c r="AW7" s="1"/>
      <c r="AX7" s="12">
        <v>21097</v>
      </c>
      <c r="AY7" s="1"/>
      <c r="AZ7" s="1"/>
      <c r="BA7" s="12">
        <v>8400</v>
      </c>
      <c r="BB7" s="1"/>
      <c r="BC7" s="1"/>
      <c r="BD7" s="1"/>
      <c r="BE7" s="1"/>
      <c r="BF7" s="7"/>
      <c r="BG7" s="7"/>
      <c r="BH7" s="7"/>
      <c r="BI7" s="36">
        <v>21097</v>
      </c>
      <c r="BJ7" s="7"/>
      <c r="BK7" s="36">
        <v>9300</v>
      </c>
      <c r="BL7" s="7"/>
      <c r="BM7" s="36">
        <v>21097</v>
      </c>
      <c r="BN7" s="36">
        <v>21097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2"/>
    </row>
    <row r="8" spans="1:80" ht="12.75">
      <c r="A8" s="114" t="s">
        <v>233</v>
      </c>
      <c r="B8" s="5" t="s">
        <v>72</v>
      </c>
      <c r="C8" s="10">
        <f t="shared" si="0"/>
        <v>14</v>
      </c>
      <c r="D8" s="12">
        <f t="shared" si="1"/>
        <v>249549</v>
      </c>
      <c r="E8" s="1"/>
      <c r="F8" s="1"/>
      <c r="G8" s="1"/>
      <c r="H8" s="1"/>
      <c r="I8" s="1"/>
      <c r="J8" s="12">
        <v>21097</v>
      </c>
      <c r="K8" s="1"/>
      <c r="L8" s="1"/>
      <c r="M8" s="1"/>
      <c r="N8" s="12">
        <v>21097</v>
      </c>
      <c r="O8" s="12"/>
      <c r="P8" s="1"/>
      <c r="Q8" s="20"/>
      <c r="R8" s="20"/>
      <c r="S8" s="24"/>
      <c r="T8" s="20"/>
      <c r="U8" s="1"/>
      <c r="V8" s="12">
        <v>21097</v>
      </c>
      <c r="W8" s="1"/>
      <c r="X8" s="29"/>
      <c r="Y8" s="20"/>
      <c r="Z8" s="23">
        <v>10000</v>
      </c>
      <c r="AA8" s="20"/>
      <c r="AB8" s="20"/>
      <c r="AC8" s="29"/>
      <c r="AD8" s="1"/>
      <c r="AE8" s="1"/>
      <c r="AF8" s="1"/>
      <c r="AG8" s="20"/>
      <c r="AH8" s="29"/>
      <c r="AI8" s="95"/>
      <c r="AJ8" s="1"/>
      <c r="AK8" s="1"/>
      <c r="AL8" s="33">
        <v>10175</v>
      </c>
      <c r="AM8" s="20"/>
      <c r="AN8" s="20"/>
      <c r="AO8" s="20"/>
      <c r="AP8" s="29"/>
      <c r="AQ8" s="29"/>
      <c r="AR8" s="1"/>
      <c r="AS8" s="1"/>
      <c r="AT8" s="1"/>
      <c r="AU8" s="33">
        <v>11200</v>
      </c>
      <c r="AV8" s="1"/>
      <c r="AW8" s="1"/>
      <c r="AX8" s="12">
        <v>21097</v>
      </c>
      <c r="AY8" s="1"/>
      <c r="AZ8" s="1"/>
      <c r="BA8" s="1"/>
      <c r="BB8" s="1"/>
      <c r="BC8" s="12">
        <v>21097</v>
      </c>
      <c r="BD8" s="1"/>
      <c r="BE8" s="1"/>
      <c r="BF8" s="36">
        <v>10000</v>
      </c>
      <c r="BG8" s="36"/>
      <c r="BH8" s="36"/>
      <c r="BI8" s="36"/>
      <c r="BJ8" s="36"/>
      <c r="BK8" s="36">
        <v>9300</v>
      </c>
      <c r="BL8" s="36">
        <v>21097</v>
      </c>
      <c r="BM8" s="42"/>
      <c r="BN8" s="36">
        <v>21097</v>
      </c>
      <c r="BO8" s="36"/>
      <c r="BP8" s="36"/>
      <c r="BQ8" s="36">
        <v>42195</v>
      </c>
      <c r="BR8" s="36"/>
      <c r="BS8" s="36"/>
      <c r="BT8" s="7"/>
      <c r="BU8" s="36">
        <v>9000</v>
      </c>
      <c r="BV8" s="7"/>
      <c r="BW8" s="7"/>
      <c r="BX8" s="7"/>
      <c r="BY8" s="7"/>
      <c r="BZ8" s="7"/>
      <c r="CA8" s="7"/>
      <c r="CB8" s="2"/>
    </row>
    <row r="9" spans="1:80" ht="12.75">
      <c r="A9" s="114" t="s">
        <v>234</v>
      </c>
      <c r="B9" s="5" t="s">
        <v>10</v>
      </c>
      <c r="C9" s="10">
        <f t="shared" si="0"/>
        <v>12</v>
      </c>
      <c r="D9" s="12">
        <f t="shared" si="1"/>
        <v>246574</v>
      </c>
      <c r="E9" s="1"/>
      <c r="F9" s="12">
        <v>21097</v>
      </c>
      <c r="G9" s="12">
        <v>21097</v>
      </c>
      <c r="H9" s="12">
        <v>21097</v>
      </c>
      <c r="I9" s="1"/>
      <c r="J9" s="1"/>
      <c r="K9" s="1"/>
      <c r="L9" s="1"/>
      <c r="M9" s="1"/>
      <c r="N9" s="12">
        <v>21097</v>
      </c>
      <c r="O9" s="1"/>
      <c r="P9" s="12">
        <v>26000</v>
      </c>
      <c r="Q9" s="20"/>
      <c r="R9" s="20"/>
      <c r="S9" s="28">
        <v>42195</v>
      </c>
      <c r="T9" s="20"/>
      <c r="U9" s="1"/>
      <c r="V9" s="12">
        <v>21097</v>
      </c>
      <c r="W9" s="1"/>
      <c r="X9" s="29"/>
      <c r="Y9" s="20"/>
      <c r="Z9" s="20"/>
      <c r="AA9" s="20"/>
      <c r="AB9" s="20"/>
      <c r="AC9" s="29"/>
      <c r="AD9" s="1"/>
      <c r="AE9" s="1"/>
      <c r="AF9" s="1"/>
      <c r="AG9" s="20"/>
      <c r="AH9" s="29"/>
      <c r="AI9" s="95"/>
      <c r="AJ9" s="1"/>
      <c r="AK9" s="1"/>
      <c r="AL9" s="29"/>
      <c r="AM9" s="20"/>
      <c r="AN9" s="20"/>
      <c r="AO9" s="20"/>
      <c r="AP9" s="29"/>
      <c r="AQ9" s="29"/>
      <c r="AR9" s="12">
        <v>12000</v>
      </c>
      <c r="AS9" s="1"/>
      <c r="AT9" s="1"/>
      <c r="AU9" s="33">
        <v>11200</v>
      </c>
      <c r="AV9" s="1"/>
      <c r="AW9" s="1"/>
      <c r="AX9" s="12">
        <v>21097</v>
      </c>
      <c r="AY9" s="1"/>
      <c r="AZ9" s="1"/>
      <c r="BA9" s="1"/>
      <c r="BB9" s="1"/>
      <c r="BC9" s="1"/>
      <c r="BD9" s="1"/>
      <c r="BE9" s="1"/>
      <c r="BF9" s="7"/>
      <c r="BG9" s="7"/>
      <c r="BH9" s="7"/>
      <c r="BI9" s="7"/>
      <c r="BJ9" s="7"/>
      <c r="BK9" s="7"/>
      <c r="BL9" s="7"/>
      <c r="BM9" s="43"/>
      <c r="BN9" s="36">
        <v>21097</v>
      </c>
      <c r="BO9" s="7"/>
      <c r="BP9" s="36">
        <v>7500</v>
      </c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2"/>
    </row>
    <row r="10" spans="1:80" ht="12.75">
      <c r="A10" s="114" t="s">
        <v>235</v>
      </c>
      <c r="B10" s="5" t="s">
        <v>5</v>
      </c>
      <c r="C10" s="10">
        <f t="shared" si="0"/>
        <v>11</v>
      </c>
      <c r="D10" s="12">
        <f t="shared" si="1"/>
        <v>233786</v>
      </c>
      <c r="E10" s="12">
        <v>25600</v>
      </c>
      <c r="F10" s="1"/>
      <c r="G10" s="1"/>
      <c r="H10" s="1"/>
      <c r="I10" s="1"/>
      <c r="J10" s="1"/>
      <c r="K10" s="12">
        <v>42195</v>
      </c>
      <c r="L10" s="1"/>
      <c r="M10" s="1"/>
      <c r="N10" s="1"/>
      <c r="O10" s="1"/>
      <c r="P10" s="1"/>
      <c r="Q10" s="20"/>
      <c r="R10" s="20"/>
      <c r="S10" s="24"/>
      <c r="T10" s="20"/>
      <c r="U10" s="1"/>
      <c r="V10" s="1"/>
      <c r="W10" s="1"/>
      <c r="X10" s="29"/>
      <c r="Y10" s="12">
        <v>21097</v>
      </c>
      <c r="Z10" s="20"/>
      <c r="AA10" s="20"/>
      <c r="AB10" s="20"/>
      <c r="AC10" s="29"/>
      <c r="AD10" s="12">
        <v>6500</v>
      </c>
      <c r="AE10" s="1"/>
      <c r="AF10" s="1"/>
      <c r="AG10" s="20"/>
      <c r="AH10" s="29"/>
      <c r="AI10" s="95"/>
      <c r="AJ10" s="1"/>
      <c r="AK10" s="1"/>
      <c r="AL10" s="29"/>
      <c r="AM10" s="20"/>
      <c r="AN10" s="23">
        <v>50000</v>
      </c>
      <c r="AO10" s="20"/>
      <c r="AP10" s="29"/>
      <c r="AQ10" s="29"/>
      <c r="AR10" s="1"/>
      <c r="AS10" s="1"/>
      <c r="AT10" s="1"/>
      <c r="AU10" s="33">
        <v>11200</v>
      </c>
      <c r="AV10" s="1"/>
      <c r="AW10" s="1"/>
      <c r="AX10" s="12">
        <v>21097</v>
      </c>
      <c r="AY10" s="1"/>
      <c r="AZ10" s="1"/>
      <c r="BA10" s="1"/>
      <c r="BB10" s="1"/>
      <c r="BC10" s="1"/>
      <c r="BD10" s="1"/>
      <c r="BE10" s="1"/>
      <c r="BF10" s="36">
        <v>10000</v>
      </c>
      <c r="BG10" s="36"/>
      <c r="BH10" s="39"/>
      <c r="BI10" s="36"/>
      <c r="BJ10" s="36">
        <v>14300</v>
      </c>
      <c r="BK10" s="7"/>
      <c r="BL10" s="7"/>
      <c r="BM10" s="43"/>
      <c r="BN10" s="36">
        <v>21097</v>
      </c>
      <c r="BO10" s="7"/>
      <c r="BP10" s="7"/>
      <c r="BQ10" s="7"/>
      <c r="BR10" s="7"/>
      <c r="BS10" s="36">
        <v>10700</v>
      </c>
      <c r="BT10" s="36"/>
      <c r="BU10" s="36"/>
      <c r="BV10" s="36"/>
      <c r="BW10" s="36"/>
      <c r="BX10" s="36"/>
      <c r="BY10" s="36"/>
      <c r="BZ10" s="36"/>
      <c r="CA10" s="36"/>
      <c r="CB10" s="2"/>
    </row>
    <row r="11" spans="1:80" ht="12.75">
      <c r="A11" s="114" t="s">
        <v>236</v>
      </c>
      <c r="B11" s="5" t="s">
        <v>2</v>
      </c>
      <c r="C11" s="10">
        <f t="shared" si="0"/>
        <v>15</v>
      </c>
      <c r="D11" s="12">
        <f t="shared" si="1"/>
        <v>229397</v>
      </c>
      <c r="E11" s="12">
        <v>25600</v>
      </c>
      <c r="F11" s="1"/>
      <c r="G11" s="1"/>
      <c r="H11" s="1"/>
      <c r="I11" s="1"/>
      <c r="J11" s="1"/>
      <c r="K11" s="12">
        <v>42195</v>
      </c>
      <c r="L11" s="1"/>
      <c r="M11" s="1"/>
      <c r="N11" s="1"/>
      <c r="O11" s="1"/>
      <c r="P11" s="12">
        <v>26000</v>
      </c>
      <c r="Q11" s="20"/>
      <c r="R11" s="20"/>
      <c r="S11" s="24"/>
      <c r="T11" s="20"/>
      <c r="U11" s="1"/>
      <c r="V11" s="1"/>
      <c r="W11" s="12">
        <v>6500</v>
      </c>
      <c r="X11" s="29"/>
      <c r="Y11" s="20"/>
      <c r="Z11" s="23">
        <v>10000</v>
      </c>
      <c r="AA11" s="20"/>
      <c r="AB11" s="20"/>
      <c r="AC11" s="33">
        <v>10548</v>
      </c>
      <c r="AD11" s="1"/>
      <c r="AE11" s="1"/>
      <c r="AF11" s="1"/>
      <c r="AG11" s="20"/>
      <c r="AH11" s="29"/>
      <c r="AI11" s="95"/>
      <c r="AJ11" s="1"/>
      <c r="AK11" s="12">
        <v>8000</v>
      </c>
      <c r="AL11" s="29"/>
      <c r="AM11" s="20"/>
      <c r="AN11" s="20"/>
      <c r="AO11" s="20"/>
      <c r="AP11" s="29"/>
      <c r="AQ11" s="29"/>
      <c r="AR11" s="1"/>
      <c r="AS11" s="1"/>
      <c r="AT11" s="12">
        <v>9660</v>
      </c>
      <c r="AU11" s="33">
        <v>11200</v>
      </c>
      <c r="AV11" s="12">
        <v>21097</v>
      </c>
      <c r="AW11" s="1"/>
      <c r="AX11" s="1"/>
      <c r="AY11" s="1"/>
      <c r="AZ11" s="1"/>
      <c r="BA11" s="1"/>
      <c r="BB11" s="1"/>
      <c r="BC11" s="1"/>
      <c r="BD11" s="1"/>
      <c r="BE11" s="12">
        <v>10000</v>
      </c>
      <c r="BF11" s="7"/>
      <c r="BG11" s="7"/>
      <c r="BH11" s="7"/>
      <c r="BI11" s="7"/>
      <c r="BJ11" s="7"/>
      <c r="BK11" s="36">
        <v>9300</v>
      </c>
      <c r="BL11" s="7"/>
      <c r="BM11" s="43"/>
      <c r="BN11" s="36">
        <v>21097</v>
      </c>
      <c r="BO11" s="7"/>
      <c r="BP11" s="36">
        <v>7500</v>
      </c>
      <c r="BQ11" s="7"/>
      <c r="BR11" s="7"/>
      <c r="BS11" s="36">
        <v>10700</v>
      </c>
      <c r="BT11" s="36"/>
      <c r="BU11" s="36"/>
      <c r="BV11" s="36"/>
      <c r="BW11" s="36"/>
      <c r="BX11" s="36"/>
      <c r="BY11" s="36"/>
      <c r="BZ11" s="36"/>
      <c r="CA11" s="36"/>
      <c r="CB11" s="2"/>
    </row>
    <row r="12" spans="1:80" ht="12.75">
      <c r="A12" s="114" t="s">
        <v>237</v>
      </c>
      <c r="B12" s="5" t="s">
        <v>20</v>
      </c>
      <c r="C12" s="10">
        <f t="shared" si="0"/>
        <v>13</v>
      </c>
      <c r="D12" s="12">
        <f t="shared" si="1"/>
        <v>218555</v>
      </c>
      <c r="E12" s="12">
        <v>25600</v>
      </c>
      <c r="F12" s="1"/>
      <c r="G12" s="1"/>
      <c r="H12" s="1"/>
      <c r="I12" s="1"/>
      <c r="J12" s="1"/>
      <c r="K12" s="12">
        <v>42195</v>
      </c>
      <c r="L12" s="1"/>
      <c r="M12" s="1"/>
      <c r="N12" s="12">
        <v>21097</v>
      </c>
      <c r="O12" s="1"/>
      <c r="P12" s="1"/>
      <c r="Q12" s="20"/>
      <c r="R12" s="20"/>
      <c r="S12" s="24"/>
      <c r="T12" s="20"/>
      <c r="U12" s="1"/>
      <c r="V12" s="1"/>
      <c r="W12" s="1"/>
      <c r="X12" s="29"/>
      <c r="Y12" s="12">
        <v>21097</v>
      </c>
      <c r="Z12" s="20"/>
      <c r="AA12" s="23">
        <v>7000</v>
      </c>
      <c r="AB12" s="20"/>
      <c r="AC12" s="29"/>
      <c r="AD12" s="1"/>
      <c r="AE12" s="1"/>
      <c r="AF12" s="1"/>
      <c r="AG12" s="20"/>
      <c r="AH12" s="29"/>
      <c r="AI12" s="95"/>
      <c r="AJ12" s="1"/>
      <c r="AK12" s="1"/>
      <c r="AL12" s="29"/>
      <c r="AM12" s="20"/>
      <c r="AN12" s="20"/>
      <c r="AO12" s="20"/>
      <c r="AP12" s="29"/>
      <c r="AQ12" s="29"/>
      <c r="AR12" s="1"/>
      <c r="AS12" s="1"/>
      <c r="AT12" s="1"/>
      <c r="AU12" s="33">
        <v>11200</v>
      </c>
      <c r="AV12" s="1"/>
      <c r="AW12" s="1"/>
      <c r="AX12" s="12">
        <v>21097</v>
      </c>
      <c r="AY12" s="1"/>
      <c r="AZ12" s="1"/>
      <c r="BA12" s="1"/>
      <c r="BB12" s="12">
        <v>5572</v>
      </c>
      <c r="BC12" s="1"/>
      <c r="BD12" s="1"/>
      <c r="BE12" s="1"/>
      <c r="BF12" s="36">
        <v>10000</v>
      </c>
      <c r="BG12" s="36"/>
      <c r="BH12" s="36"/>
      <c r="BI12" s="36"/>
      <c r="BJ12" s="36">
        <v>14300</v>
      </c>
      <c r="BK12" s="36">
        <v>9300</v>
      </c>
      <c r="BL12" s="36">
        <v>21097</v>
      </c>
      <c r="BM12" s="42"/>
      <c r="BN12" s="7"/>
      <c r="BO12" s="36"/>
      <c r="BP12" s="36"/>
      <c r="BQ12" s="36"/>
      <c r="BR12" s="36"/>
      <c r="BS12" s="36"/>
      <c r="BT12" s="7"/>
      <c r="BU12" s="36">
        <v>9000</v>
      </c>
      <c r="BV12" s="7"/>
      <c r="BW12" s="7"/>
      <c r="BX12" s="7"/>
      <c r="BY12" s="7"/>
      <c r="BZ12" s="7"/>
      <c r="CA12" s="7"/>
      <c r="CB12" s="2"/>
    </row>
    <row r="13" spans="1:80" ht="12.75">
      <c r="A13" s="114" t="s">
        <v>238</v>
      </c>
      <c r="B13" s="16" t="s">
        <v>22</v>
      </c>
      <c r="C13" s="10">
        <f t="shared" si="0"/>
        <v>4</v>
      </c>
      <c r="D13" s="12">
        <f t="shared" si="1"/>
        <v>194000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2">
        <v>60000</v>
      </c>
      <c r="P13" s="12">
        <v>26000</v>
      </c>
      <c r="Q13" s="20"/>
      <c r="R13" s="20"/>
      <c r="S13" s="24"/>
      <c r="T13" s="20"/>
      <c r="U13" s="1"/>
      <c r="V13" s="1"/>
      <c r="W13" s="1"/>
      <c r="X13" s="29"/>
      <c r="Y13" s="20"/>
      <c r="Z13" s="20"/>
      <c r="AA13" s="20"/>
      <c r="AB13" s="20"/>
      <c r="AC13" s="29"/>
      <c r="AD13" s="1"/>
      <c r="AE13" s="1"/>
      <c r="AF13" s="1"/>
      <c r="AG13" s="20"/>
      <c r="AH13" s="29"/>
      <c r="AI13" s="95"/>
      <c r="AJ13" s="1"/>
      <c r="AK13" s="1"/>
      <c r="AL13" s="29"/>
      <c r="AM13" s="20"/>
      <c r="AN13" s="23">
        <v>50000</v>
      </c>
      <c r="AO13" s="20"/>
      <c r="AP13" s="29"/>
      <c r="AQ13" s="29"/>
      <c r="AR13" s="1"/>
      <c r="AS13" s="1"/>
      <c r="AT13" s="1"/>
      <c r="AU13" s="29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7"/>
      <c r="BG13" s="36">
        <v>58000</v>
      </c>
      <c r="BH13" s="7"/>
      <c r="BI13" s="7"/>
      <c r="BJ13" s="7"/>
      <c r="BK13" s="7"/>
      <c r="BL13" s="7"/>
      <c r="BM13" s="43"/>
      <c r="BN13" s="36"/>
      <c r="BO13" s="7"/>
      <c r="BP13" s="7"/>
      <c r="BQ13" s="7"/>
      <c r="BR13" s="7"/>
      <c r="BS13" s="7"/>
      <c r="BT13" s="36"/>
      <c r="BU13" s="36"/>
      <c r="BV13" s="36"/>
      <c r="BW13" s="36"/>
      <c r="BX13" s="36"/>
      <c r="BY13" s="36"/>
      <c r="BZ13" s="36"/>
      <c r="CA13" s="36"/>
      <c r="CB13" s="2"/>
    </row>
    <row r="14" spans="1:80" ht="12.75">
      <c r="A14" s="114" t="s">
        <v>239</v>
      </c>
      <c r="B14" s="16" t="s">
        <v>50</v>
      </c>
      <c r="C14" s="10">
        <f t="shared" si="0"/>
        <v>10</v>
      </c>
      <c r="D14" s="12">
        <f t="shared" si="1"/>
        <v>192480</v>
      </c>
      <c r="E14" s="1"/>
      <c r="F14" s="1"/>
      <c r="G14" s="1"/>
      <c r="H14" s="1"/>
      <c r="I14" s="1"/>
      <c r="J14" s="12">
        <v>21097</v>
      </c>
      <c r="K14" s="12">
        <v>42195</v>
      </c>
      <c r="L14" s="1"/>
      <c r="M14" s="1"/>
      <c r="N14" s="12">
        <v>21097</v>
      </c>
      <c r="O14" s="1"/>
      <c r="P14" s="1"/>
      <c r="Q14" s="20"/>
      <c r="R14" s="23">
        <v>21097</v>
      </c>
      <c r="S14" s="24"/>
      <c r="T14" s="20"/>
      <c r="U14" s="1"/>
      <c r="V14" s="1"/>
      <c r="W14" s="1"/>
      <c r="X14" s="29"/>
      <c r="Y14" s="20"/>
      <c r="Z14" s="20"/>
      <c r="AA14" s="20"/>
      <c r="AB14" s="20"/>
      <c r="AC14" s="29"/>
      <c r="AD14" s="1"/>
      <c r="AE14" s="1"/>
      <c r="AF14" s="1"/>
      <c r="AG14" s="20"/>
      <c r="AH14" s="29"/>
      <c r="AI14" s="95"/>
      <c r="AJ14" s="1"/>
      <c r="AK14" s="1"/>
      <c r="AL14" s="29"/>
      <c r="AM14" s="20"/>
      <c r="AN14" s="20"/>
      <c r="AO14" s="20"/>
      <c r="AP14" s="29"/>
      <c r="AQ14" s="29"/>
      <c r="AR14" s="1"/>
      <c r="AS14" s="1"/>
      <c r="AT14" s="1"/>
      <c r="AU14" s="33">
        <v>11200</v>
      </c>
      <c r="AV14" s="12">
        <v>21097</v>
      </c>
      <c r="AW14" s="1"/>
      <c r="AX14" s="1"/>
      <c r="AY14" s="1"/>
      <c r="AZ14" s="1"/>
      <c r="BA14" s="1"/>
      <c r="BB14" s="1"/>
      <c r="BC14" s="1"/>
      <c r="BD14" s="12">
        <v>10000</v>
      </c>
      <c r="BE14" s="1"/>
      <c r="BF14" s="7"/>
      <c r="BG14" s="7"/>
      <c r="BH14" s="7"/>
      <c r="BI14" s="7"/>
      <c r="BJ14" s="36">
        <v>14300</v>
      </c>
      <c r="BK14" s="36">
        <v>9300</v>
      </c>
      <c r="BL14" s="36"/>
      <c r="BM14" s="42"/>
      <c r="BN14" s="36">
        <v>21097</v>
      </c>
      <c r="BO14" s="36"/>
      <c r="BP14" s="36"/>
      <c r="BQ14" s="36"/>
      <c r="BR14" s="36"/>
      <c r="BS14" s="36"/>
      <c r="BT14" s="7"/>
      <c r="BU14" s="7"/>
      <c r="BV14" s="7"/>
      <c r="BW14" s="7"/>
      <c r="BX14" s="7"/>
      <c r="BY14" s="7"/>
      <c r="BZ14" s="7"/>
      <c r="CA14" s="7"/>
      <c r="CB14" s="2"/>
    </row>
    <row r="15" spans="1:80" ht="12.75">
      <c r="A15" s="114" t="s">
        <v>240</v>
      </c>
      <c r="B15" s="5" t="s">
        <v>8</v>
      </c>
      <c r="C15" s="10">
        <f t="shared" si="0"/>
        <v>16</v>
      </c>
      <c r="D15" s="12">
        <f t="shared" si="1"/>
        <v>189606</v>
      </c>
      <c r="E15" s="1"/>
      <c r="F15" s="1"/>
      <c r="G15" s="1"/>
      <c r="H15" s="1"/>
      <c r="I15" s="1"/>
      <c r="J15" s="12">
        <v>21097</v>
      </c>
      <c r="K15" s="1"/>
      <c r="L15" s="1"/>
      <c r="M15" s="1"/>
      <c r="N15" s="12">
        <v>21097</v>
      </c>
      <c r="O15" s="1"/>
      <c r="P15" s="1"/>
      <c r="Q15" s="20"/>
      <c r="R15" s="20"/>
      <c r="S15" s="24"/>
      <c r="T15" s="20"/>
      <c r="U15" s="1"/>
      <c r="V15" s="1"/>
      <c r="W15" s="1"/>
      <c r="X15" s="29"/>
      <c r="Y15" s="12">
        <v>21097</v>
      </c>
      <c r="Z15" s="20"/>
      <c r="AA15" s="23">
        <v>7000</v>
      </c>
      <c r="AB15" s="20"/>
      <c r="AC15" s="33">
        <v>10548</v>
      </c>
      <c r="AD15" s="1"/>
      <c r="AE15" s="1"/>
      <c r="AF15" s="1"/>
      <c r="AG15" s="20"/>
      <c r="AH15" s="29"/>
      <c r="AI15" s="95"/>
      <c r="AJ15" s="12">
        <v>10000</v>
      </c>
      <c r="AK15" s="1"/>
      <c r="AL15" s="29"/>
      <c r="AM15" s="20"/>
      <c r="AN15" s="20"/>
      <c r="AO15" s="20"/>
      <c r="AP15" s="33">
        <v>6470</v>
      </c>
      <c r="AQ15" s="29"/>
      <c r="AR15" s="1"/>
      <c r="AS15" s="1"/>
      <c r="AT15" s="1"/>
      <c r="AU15" s="33">
        <v>11200</v>
      </c>
      <c r="AV15" s="12">
        <v>21097</v>
      </c>
      <c r="AW15" s="1"/>
      <c r="AX15" s="1"/>
      <c r="AY15" s="1"/>
      <c r="AZ15" s="12">
        <v>10000</v>
      </c>
      <c r="BA15" s="1"/>
      <c r="BB15" s="1"/>
      <c r="BC15" s="1"/>
      <c r="BD15" s="1"/>
      <c r="BE15" s="1"/>
      <c r="BF15" s="36">
        <v>10000</v>
      </c>
      <c r="BG15" s="36"/>
      <c r="BH15" s="36"/>
      <c r="BI15" s="36"/>
      <c r="BJ15" s="36"/>
      <c r="BK15" s="36">
        <v>9300</v>
      </c>
      <c r="BL15" s="7"/>
      <c r="BM15" s="43"/>
      <c r="BN15" s="36"/>
      <c r="BO15" s="36"/>
      <c r="BP15" s="36">
        <v>7500</v>
      </c>
      <c r="BQ15" s="36"/>
      <c r="BR15" s="36">
        <v>7500</v>
      </c>
      <c r="BS15" s="36">
        <v>10700</v>
      </c>
      <c r="BT15" s="36">
        <v>5000</v>
      </c>
      <c r="BU15" s="36"/>
      <c r="BV15" s="36"/>
      <c r="BW15" s="36"/>
      <c r="BX15" s="36"/>
      <c r="BY15" s="36"/>
      <c r="BZ15" s="36"/>
      <c r="CA15" s="36"/>
      <c r="CB15" s="2"/>
    </row>
    <row r="16" spans="1:80" ht="12.75">
      <c r="A16" s="114" t="s">
        <v>241</v>
      </c>
      <c r="B16" s="5" t="s">
        <v>14</v>
      </c>
      <c r="C16" s="10">
        <f t="shared" si="0"/>
        <v>8</v>
      </c>
      <c r="D16" s="12">
        <f t="shared" si="1"/>
        <v>163782</v>
      </c>
      <c r="E16" s="1"/>
      <c r="F16" s="12">
        <v>21097</v>
      </c>
      <c r="G16" s="12">
        <v>21097</v>
      </c>
      <c r="H16" s="12">
        <v>21097</v>
      </c>
      <c r="I16" s="1"/>
      <c r="J16" s="1"/>
      <c r="K16" s="1"/>
      <c r="L16" s="1"/>
      <c r="M16" s="1"/>
      <c r="N16" s="12">
        <v>21097</v>
      </c>
      <c r="O16" s="1"/>
      <c r="P16" s="12">
        <v>26000</v>
      </c>
      <c r="Q16" s="20"/>
      <c r="R16" s="20"/>
      <c r="S16" s="24"/>
      <c r="T16" s="20"/>
      <c r="U16" s="1"/>
      <c r="V16" s="12">
        <v>21097</v>
      </c>
      <c r="W16" s="1"/>
      <c r="X16" s="29"/>
      <c r="Y16" s="20"/>
      <c r="Z16" s="20"/>
      <c r="AA16" s="20"/>
      <c r="AB16" s="20"/>
      <c r="AC16" s="29"/>
      <c r="AD16" s="1"/>
      <c r="AE16" s="1"/>
      <c r="AF16" s="1"/>
      <c r="AG16" s="20"/>
      <c r="AH16" s="29"/>
      <c r="AI16" s="95"/>
      <c r="AJ16" s="1"/>
      <c r="AK16" s="1"/>
      <c r="AL16" s="29"/>
      <c r="AM16" s="20"/>
      <c r="AN16" s="20"/>
      <c r="AO16" s="20"/>
      <c r="AP16" s="29"/>
      <c r="AQ16" s="29"/>
      <c r="AR16" s="1"/>
      <c r="AS16" s="1"/>
      <c r="AT16" s="1"/>
      <c r="AU16" s="33">
        <v>11200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7"/>
      <c r="BG16" s="7"/>
      <c r="BH16" s="7"/>
      <c r="BI16" s="7"/>
      <c r="BJ16" s="7"/>
      <c r="BK16" s="7"/>
      <c r="BL16" s="7"/>
      <c r="BM16" s="43"/>
      <c r="BN16" s="36">
        <v>21097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2"/>
    </row>
    <row r="17" spans="1:80" ht="12.75">
      <c r="A17" s="114" t="s">
        <v>244</v>
      </c>
      <c r="B17" s="5" t="s">
        <v>11</v>
      </c>
      <c r="C17" s="10">
        <f t="shared" si="0"/>
        <v>9</v>
      </c>
      <c r="D17" s="12">
        <f t="shared" si="1"/>
        <v>146392</v>
      </c>
      <c r="E17" s="12">
        <v>25600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0"/>
      <c r="R17" s="20"/>
      <c r="S17" s="24"/>
      <c r="T17" s="23">
        <v>7500</v>
      </c>
      <c r="U17" s="1"/>
      <c r="V17" s="1"/>
      <c r="W17" s="1"/>
      <c r="X17" s="29"/>
      <c r="Y17" s="20"/>
      <c r="Z17" s="20"/>
      <c r="AA17" s="20"/>
      <c r="AB17" s="20"/>
      <c r="AC17" s="29"/>
      <c r="AD17" s="1"/>
      <c r="AE17" s="12">
        <v>5000</v>
      </c>
      <c r="AF17" s="1"/>
      <c r="AG17" s="20"/>
      <c r="AH17" s="29"/>
      <c r="AI17" s="95"/>
      <c r="AJ17" s="1"/>
      <c r="AK17" s="1"/>
      <c r="AL17" s="29"/>
      <c r="AM17" s="20"/>
      <c r="AN17" s="20"/>
      <c r="AO17" s="20"/>
      <c r="AP17" s="29"/>
      <c r="AQ17" s="29"/>
      <c r="AR17" s="1"/>
      <c r="AS17" s="1"/>
      <c r="AT17" s="1"/>
      <c r="AU17" s="33">
        <v>11200</v>
      </c>
      <c r="AV17" s="1"/>
      <c r="AW17" s="1"/>
      <c r="AX17" s="1"/>
      <c r="AY17" s="12">
        <v>42195</v>
      </c>
      <c r="AZ17" s="1"/>
      <c r="BA17" s="1"/>
      <c r="BB17" s="1"/>
      <c r="BC17" s="1"/>
      <c r="BD17" s="1"/>
      <c r="BE17" s="1"/>
      <c r="BF17" s="36">
        <v>10000</v>
      </c>
      <c r="BG17" s="36"/>
      <c r="BH17" s="36"/>
      <c r="BI17" s="36"/>
      <c r="BJ17" s="36"/>
      <c r="BK17" s="36">
        <v>9300</v>
      </c>
      <c r="BL17" s="36"/>
      <c r="BM17" s="42"/>
      <c r="BN17" s="36">
        <v>21097</v>
      </c>
      <c r="BO17" s="36">
        <v>14500</v>
      </c>
      <c r="BP17" s="7"/>
      <c r="BQ17" s="7"/>
      <c r="BR17" s="7"/>
      <c r="BS17" s="7"/>
      <c r="BT17" s="36"/>
      <c r="BU17" s="36"/>
      <c r="BV17" s="36"/>
      <c r="BW17" s="36"/>
      <c r="BX17" s="36"/>
      <c r="BY17" s="36"/>
      <c r="BZ17" s="36"/>
      <c r="CA17" s="36"/>
      <c r="CB17" s="2"/>
    </row>
    <row r="18" spans="1:80" ht="12.75">
      <c r="A18" s="114" t="s">
        <v>245</v>
      </c>
      <c r="B18" s="5" t="s">
        <v>16</v>
      </c>
      <c r="C18" s="10">
        <f t="shared" si="0"/>
        <v>11</v>
      </c>
      <c r="D18" s="12">
        <f t="shared" si="1"/>
        <v>142992</v>
      </c>
      <c r="E18" s="1"/>
      <c r="F18" s="1"/>
      <c r="G18" s="1"/>
      <c r="H18" s="1"/>
      <c r="I18" s="1"/>
      <c r="J18" s="1"/>
      <c r="K18" s="12">
        <v>42195</v>
      </c>
      <c r="L18" s="1"/>
      <c r="M18" s="1"/>
      <c r="N18" s="1"/>
      <c r="O18" s="1"/>
      <c r="P18" s="1"/>
      <c r="Q18" s="20"/>
      <c r="R18" s="20"/>
      <c r="S18" s="24"/>
      <c r="T18" s="20"/>
      <c r="U18" s="1"/>
      <c r="V18" s="1"/>
      <c r="W18" s="12">
        <v>6500</v>
      </c>
      <c r="X18" s="29"/>
      <c r="Y18" s="20"/>
      <c r="Z18" s="23">
        <v>10000</v>
      </c>
      <c r="AA18" s="20"/>
      <c r="AB18" s="20"/>
      <c r="AC18" s="29"/>
      <c r="AD18" s="12">
        <v>6500</v>
      </c>
      <c r="AE18" s="1"/>
      <c r="AF18" s="1"/>
      <c r="AG18" s="20"/>
      <c r="AH18" s="29"/>
      <c r="AI18" s="95"/>
      <c r="AJ18" s="1"/>
      <c r="AK18" s="12">
        <v>8000</v>
      </c>
      <c r="AL18" s="29"/>
      <c r="AM18" s="20"/>
      <c r="AN18" s="20"/>
      <c r="AO18" s="20"/>
      <c r="AP18" s="29"/>
      <c r="AQ18" s="29"/>
      <c r="AR18" s="1"/>
      <c r="AS18" s="1"/>
      <c r="AT18" s="1"/>
      <c r="AU18" s="33">
        <v>11200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36">
        <v>10000</v>
      </c>
      <c r="BG18" s="36"/>
      <c r="BH18" s="36"/>
      <c r="BI18" s="36"/>
      <c r="BJ18" s="36"/>
      <c r="BK18" s="36">
        <v>9300</v>
      </c>
      <c r="BL18" s="36"/>
      <c r="BM18" s="42"/>
      <c r="BN18" s="36">
        <v>21097</v>
      </c>
      <c r="BO18" s="36"/>
      <c r="BP18" s="36">
        <v>7500</v>
      </c>
      <c r="BQ18" s="36"/>
      <c r="BR18" s="36"/>
      <c r="BS18" s="36">
        <v>10700</v>
      </c>
      <c r="BT18" s="36"/>
      <c r="BU18" s="36"/>
      <c r="BV18" s="36"/>
      <c r="BW18" s="36"/>
      <c r="BX18" s="36"/>
      <c r="BY18" s="36"/>
      <c r="BZ18" s="36"/>
      <c r="CA18" s="36"/>
      <c r="CB18" s="2"/>
    </row>
    <row r="19" spans="1:80" ht="12.75">
      <c r="A19" s="114" t="s">
        <v>249</v>
      </c>
      <c r="B19" s="5" t="s">
        <v>18</v>
      </c>
      <c r="C19" s="10">
        <f t="shared" si="0"/>
        <v>9</v>
      </c>
      <c r="D19" s="12">
        <f t="shared" si="1"/>
        <v>131498</v>
      </c>
      <c r="E19" s="1"/>
      <c r="F19" s="1"/>
      <c r="G19" s="1"/>
      <c r="H19" s="1"/>
      <c r="I19" s="1"/>
      <c r="J19" s="1"/>
      <c r="K19" s="12">
        <v>42195</v>
      </c>
      <c r="L19" s="1"/>
      <c r="M19" s="1"/>
      <c r="N19" s="1"/>
      <c r="O19" s="1"/>
      <c r="P19" s="1"/>
      <c r="Q19" s="20"/>
      <c r="R19" s="20"/>
      <c r="S19" s="24"/>
      <c r="T19" s="20"/>
      <c r="U19" s="12">
        <v>1609</v>
      </c>
      <c r="V19" s="1"/>
      <c r="W19" s="1"/>
      <c r="X19" s="29"/>
      <c r="Y19" s="12">
        <v>21097</v>
      </c>
      <c r="Z19" s="20"/>
      <c r="AA19" s="23">
        <v>7000</v>
      </c>
      <c r="AB19" s="20"/>
      <c r="AC19" s="29"/>
      <c r="AD19" s="1"/>
      <c r="AE19" s="1"/>
      <c r="AF19" s="1"/>
      <c r="AG19" s="20"/>
      <c r="AH19" s="29"/>
      <c r="AI19" s="95"/>
      <c r="AJ19" s="1"/>
      <c r="AK19" s="12">
        <v>8000</v>
      </c>
      <c r="AL19" s="29"/>
      <c r="AM19" s="20"/>
      <c r="AN19" s="20"/>
      <c r="AO19" s="20"/>
      <c r="AP19" s="29"/>
      <c r="AQ19" s="29"/>
      <c r="AR19" s="1"/>
      <c r="AS19" s="1"/>
      <c r="AT19" s="1"/>
      <c r="AU19" s="33">
        <v>11200</v>
      </c>
      <c r="AV19" s="12">
        <v>21097</v>
      </c>
      <c r="AW19" s="1"/>
      <c r="AX19" s="1"/>
      <c r="AY19" s="1"/>
      <c r="AZ19" s="1"/>
      <c r="BA19" s="1"/>
      <c r="BB19" s="1"/>
      <c r="BC19" s="1"/>
      <c r="BD19" s="1"/>
      <c r="BE19" s="1"/>
      <c r="BF19" s="36">
        <v>10000</v>
      </c>
      <c r="BG19" s="36"/>
      <c r="BH19" s="36"/>
      <c r="BI19" s="36"/>
      <c r="BJ19" s="36"/>
      <c r="BK19" s="36">
        <v>9300</v>
      </c>
      <c r="BL19" s="36"/>
      <c r="BM19" s="42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2"/>
    </row>
    <row r="20" spans="1:80" ht="12.75">
      <c r="A20" s="114" t="s">
        <v>250</v>
      </c>
      <c r="B20" s="5" t="s">
        <v>12</v>
      </c>
      <c r="C20" s="10">
        <f t="shared" si="0"/>
        <v>9</v>
      </c>
      <c r="D20" s="12">
        <f t="shared" si="1"/>
        <v>128492</v>
      </c>
      <c r="E20" s="1"/>
      <c r="F20" s="1"/>
      <c r="G20" s="1"/>
      <c r="H20" s="1"/>
      <c r="I20" s="1"/>
      <c r="J20" s="1"/>
      <c r="K20" s="12">
        <v>42195</v>
      </c>
      <c r="L20" s="1"/>
      <c r="M20" s="1"/>
      <c r="N20" s="1"/>
      <c r="O20" s="1"/>
      <c r="P20" s="1"/>
      <c r="Q20" s="20"/>
      <c r="R20" s="20"/>
      <c r="S20" s="25"/>
      <c r="T20" s="20"/>
      <c r="U20" s="1"/>
      <c r="V20" s="1"/>
      <c r="W20" s="12">
        <v>6500</v>
      </c>
      <c r="X20" s="29"/>
      <c r="Y20" s="20"/>
      <c r="Z20" s="23">
        <v>10000</v>
      </c>
      <c r="AA20" s="20"/>
      <c r="AB20" s="20"/>
      <c r="AC20" s="29"/>
      <c r="AD20" s="1"/>
      <c r="AE20" s="1"/>
      <c r="AF20" s="1"/>
      <c r="AG20" s="20"/>
      <c r="AH20" s="29"/>
      <c r="AI20" s="95"/>
      <c r="AJ20" s="1"/>
      <c r="AK20" s="1"/>
      <c r="AL20" s="29"/>
      <c r="AM20" s="20"/>
      <c r="AN20" s="20"/>
      <c r="AO20" s="20"/>
      <c r="AP20" s="29"/>
      <c r="AQ20" s="29"/>
      <c r="AR20" s="1"/>
      <c r="AS20" s="1"/>
      <c r="AT20" s="1"/>
      <c r="AU20" s="33">
        <v>11200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36">
        <v>10000</v>
      </c>
      <c r="BG20" s="36"/>
      <c r="BH20" s="36"/>
      <c r="BI20" s="36"/>
      <c r="BJ20" s="36"/>
      <c r="BK20" s="36">
        <v>9300</v>
      </c>
      <c r="BL20" s="36"/>
      <c r="BM20" s="42"/>
      <c r="BN20" s="36">
        <v>21097</v>
      </c>
      <c r="BO20" s="36"/>
      <c r="BP20" s="36">
        <v>7500</v>
      </c>
      <c r="BQ20" s="36"/>
      <c r="BR20" s="36"/>
      <c r="BS20" s="36">
        <v>10700</v>
      </c>
      <c r="BT20" s="36"/>
      <c r="BU20" s="36"/>
      <c r="BV20" s="36"/>
      <c r="BW20" s="36"/>
      <c r="BX20" s="36"/>
      <c r="BY20" s="36"/>
      <c r="BZ20" s="36"/>
      <c r="CA20" s="36"/>
      <c r="CB20" s="2"/>
    </row>
    <row r="21" spans="1:80" ht="12.75">
      <c r="A21" s="114" t="s">
        <v>251</v>
      </c>
      <c r="B21" s="5" t="s">
        <v>83</v>
      </c>
      <c r="C21" s="10">
        <f t="shared" si="0"/>
        <v>8</v>
      </c>
      <c r="D21" s="12">
        <f t="shared" si="1"/>
        <v>120863</v>
      </c>
      <c r="E21" s="1"/>
      <c r="F21" s="1"/>
      <c r="G21" s="1"/>
      <c r="H21" s="1"/>
      <c r="I21" s="1"/>
      <c r="J21" s="12">
        <v>21097</v>
      </c>
      <c r="K21" s="1"/>
      <c r="L21" s="1"/>
      <c r="M21" s="1"/>
      <c r="N21" s="12">
        <v>21097</v>
      </c>
      <c r="O21" s="1"/>
      <c r="P21" s="1"/>
      <c r="Q21" s="20"/>
      <c r="R21" s="20"/>
      <c r="S21" s="24"/>
      <c r="T21" s="20"/>
      <c r="U21" s="1"/>
      <c r="V21" s="12">
        <v>21097</v>
      </c>
      <c r="W21" s="1"/>
      <c r="X21" s="29"/>
      <c r="Y21" s="20"/>
      <c r="Z21" s="20"/>
      <c r="AA21" s="23">
        <v>7000</v>
      </c>
      <c r="AB21" s="20"/>
      <c r="AC21" s="29"/>
      <c r="AD21" s="1"/>
      <c r="AE21" s="1"/>
      <c r="AF21" s="1"/>
      <c r="AG21" s="23">
        <v>8100</v>
      </c>
      <c r="AH21" s="29"/>
      <c r="AI21" s="95"/>
      <c r="AJ21" s="1"/>
      <c r="AK21" s="1"/>
      <c r="AL21" s="33">
        <v>10175</v>
      </c>
      <c r="AM21" s="20"/>
      <c r="AN21" s="20"/>
      <c r="AO21" s="20"/>
      <c r="AP21" s="29"/>
      <c r="AQ21" s="29"/>
      <c r="AR21" s="1"/>
      <c r="AS21" s="1"/>
      <c r="AT21" s="1"/>
      <c r="AU21" s="33">
        <v>11200</v>
      </c>
      <c r="AV21" s="1"/>
      <c r="AW21" s="1"/>
      <c r="AX21" s="12">
        <v>21097</v>
      </c>
      <c r="AY21" s="1"/>
      <c r="AZ21" s="1"/>
      <c r="BA21" s="1"/>
      <c r="BB21" s="1"/>
      <c r="BC21" s="1"/>
      <c r="BD21" s="1"/>
      <c r="BE21" s="1"/>
      <c r="BF21" s="7"/>
      <c r="BG21" s="7"/>
      <c r="BH21" s="7"/>
      <c r="BI21" s="7"/>
      <c r="BJ21" s="7"/>
      <c r="BK21" s="7"/>
      <c r="BL21" s="7"/>
      <c r="BM21" s="43"/>
      <c r="BN21" s="7"/>
      <c r="BO21" s="36"/>
      <c r="BP21" s="36"/>
      <c r="BQ21" s="36"/>
      <c r="BR21" s="36"/>
      <c r="BS21" s="36"/>
      <c r="BT21" s="7"/>
      <c r="BU21" s="7"/>
      <c r="BV21" s="7"/>
      <c r="BW21" s="7"/>
      <c r="BX21" s="7"/>
      <c r="BY21" s="7"/>
      <c r="BZ21" s="7"/>
      <c r="CA21" s="7"/>
      <c r="CB21" s="2"/>
    </row>
    <row r="22" spans="1:80" ht="12.75">
      <c r="A22" s="114" t="s">
        <v>252</v>
      </c>
      <c r="B22" s="5" t="s">
        <v>82</v>
      </c>
      <c r="C22" s="10">
        <f t="shared" si="0"/>
        <v>8</v>
      </c>
      <c r="D22" s="12">
        <f t="shared" si="1"/>
        <v>111991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0"/>
      <c r="R22" s="20"/>
      <c r="S22" s="24"/>
      <c r="T22" s="20"/>
      <c r="U22" s="1"/>
      <c r="V22" s="1"/>
      <c r="W22" s="1"/>
      <c r="X22" s="29"/>
      <c r="Y22" s="20"/>
      <c r="Z22" s="20"/>
      <c r="AA22" s="20"/>
      <c r="AB22" s="20"/>
      <c r="AC22" s="29"/>
      <c r="AD22" s="1"/>
      <c r="AE22" s="1"/>
      <c r="AF22" s="1"/>
      <c r="AG22" s="20"/>
      <c r="AH22" s="29"/>
      <c r="AI22" s="95"/>
      <c r="AJ22" s="1"/>
      <c r="AK22" s="1"/>
      <c r="AL22" s="29"/>
      <c r="AM22" s="20"/>
      <c r="AN22" s="20"/>
      <c r="AO22" s="20"/>
      <c r="AP22" s="29"/>
      <c r="AQ22" s="29"/>
      <c r="AR22" s="1"/>
      <c r="AS22" s="1"/>
      <c r="AT22" s="1"/>
      <c r="AU22" s="33">
        <v>11200</v>
      </c>
      <c r="AV22" s="12">
        <v>21097</v>
      </c>
      <c r="AW22" s="1"/>
      <c r="AX22" s="1"/>
      <c r="AY22" s="1"/>
      <c r="AZ22" s="1"/>
      <c r="BA22" s="1"/>
      <c r="BB22" s="1"/>
      <c r="BC22" s="1"/>
      <c r="BD22" s="1"/>
      <c r="BE22" s="12">
        <v>10000</v>
      </c>
      <c r="BF22" s="7"/>
      <c r="BG22" s="7"/>
      <c r="BH22" s="7"/>
      <c r="BI22" s="7"/>
      <c r="BJ22" s="7"/>
      <c r="BK22" s="36">
        <v>9300</v>
      </c>
      <c r="BL22" s="36">
        <v>21097</v>
      </c>
      <c r="BM22" s="43"/>
      <c r="BN22" s="36">
        <v>21097</v>
      </c>
      <c r="BO22" s="7"/>
      <c r="BP22" s="36">
        <v>7500</v>
      </c>
      <c r="BQ22" s="7"/>
      <c r="BR22" s="7"/>
      <c r="BS22" s="36">
        <v>10700</v>
      </c>
      <c r="BT22" s="7"/>
      <c r="BU22" s="7"/>
      <c r="BV22" s="7"/>
      <c r="BW22" s="7"/>
      <c r="BX22" s="7"/>
      <c r="BY22" s="7"/>
      <c r="BZ22" s="7"/>
      <c r="CA22" s="7"/>
      <c r="CB22" s="2"/>
    </row>
    <row r="23" spans="1:80" ht="12.75">
      <c r="A23" s="114" t="s">
        <v>253</v>
      </c>
      <c r="B23" s="5" t="s">
        <v>25</v>
      </c>
      <c r="C23" s="10">
        <f t="shared" si="0"/>
        <v>8</v>
      </c>
      <c r="D23" s="12">
        <f t="shared" si="1"/>
        <v>80168</v>
      </c>
      <c r="E23" s="1"/>
      <c r="F23" s="1"/>
      <c r="G23" s="1"/>
      <c r="H23" s="1"/>
      <c r="I23" s="12">
        <v>6000</v>
      </c>
      <c r="J23" s="1"/>
      <c r="K23" s="1"/>
      <c r="L23" s="12">
        <v>5300</v>
      </c>
      <c r="M23" s="1"/>
      <c r="N23" s="12">
        <v>21097</v>
      </c>
      <c r="O23" s="1"/>
      <c r="P23" s="1"/>
      <c r="Q23" s="20"/>
      <c r="R23" s="20"/>
      <c r="S23" s="24"/>
      <c r="T23" s="20"/>
      <c r="U23" s="1"/>
      <c r="V23" s="1"/>
      <c r="W23" s="1"/>
      <c r="X23" s="29"/>
      <c r="Y23" s="20"/>
      <c r="Z23" s="20"/>
      <c r="AA23" s="20"/>
      <c r="AB23" s="20"/>
      <c r="AC23" s="33">
        <v>5274</v>
      </c>
      <c r="AD23" s="1"/>
      <c r="AE23" s="1"/>
      <c r="AF23" s="1"/>
      <c r="AG23" s="20"/>
      <c r="AH23" s="33">
        <v>2700</v>
      </c>
      <c r="AI23" s="95"/>
      <c r="AJ23" s="1"/>
      <c r="AK23" s="1"/>
      <c r="AL23" s="29"/>
      <c r="AM23" s="20"/>
      <c r="AN23" s="20"/>
      <c r="AO23" s="20"/>
      <c r="AP23" s="29"/>
      <c r="AQ23" s="29"/>
      <c r="AR23" s="1"/>
      <c r="AS23" s="1"/>
      <c r="AT23" s="1"/>
      <c r="AU23" s="33">
        <v>11200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7"/>
      <c r="BG23" s="7"/>
      <c r="BH23" s="7"/>
      <c r="BI23" s="7"/>
      <c r="BJ23" s="7"/>
      <c r="BK23" s="7"/>
      <c r="BL23" s="7"/>
      <c r="BM23" s="43"/>
      <c r="BN23" s="36">
        <v>21097</v>
      </c>
      <c r="BO23" s="7"/>
      <c r="BP23" s="36">
        <v>7500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2"/>
    </row>
    <row r="24" spans="1:80" ht="12.75">
      <c r="A24" s="114" t="s">
        <v>254</v>
      </c>
      <c r="B24" s="5" t="s">
        <v>33</v>
      </c>
      <c r="C24" s="10">
        <f t="shared" si="0"/>
        <v>6</v>
      </c>
      <c r="D24" s="12">
        <f t="shared" si="1"/>
        <v>76394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0"/>
      <c r="S24" s="24"/>
      <c r="T24" s="20"/>
      <c r="U24" s="1"/>
      <c r="V24" s="1"/>
      <c r="W24" s="12">
        <v>6500</v>
      </c>
      <c r="X24" s="29"/>
      <c r="Y24" s="20"/>
      <c r="Z24" s="20"/>
      <c r="AA24" s="20"/>
      <c r="AB24" s="20"/>
      <c r="AC24" s="29"/>
      <c r="AD24" s="12">
        <v>6500</v>
      </c>
      <c r="AE24" s="1"/>
      <c r="AF24" s="1"/>
      <c r="AG24" s="20"/>
      <c r="AH24" s="29"/>
      <c r="AI24" s="95"/>
      <c r="AJ24" s="1"/>
      <c r="AK24" s="1"/>
      <c r="AL24" s="29"/>
      <c r="AM24" s="20"/>
      <c r="AN24" s="20"/>
      <c r="AO24" s="20"/>
      <c r="AP24" s="29"/>
      <c r="AQ24" s="29"/>
      <c r="AR24" s="1"/>
      <c r="AS24" s="1"/>
      <c r="AT24" s="1"/>
      <c r="AU24" s="33">
        <v>11200</v>
      </c>
      <c r="AV24" s="12">
        <v>21097</v>
      </c>
      <c r="AW24" s="1"/>
      <c r="AX24" s="1"/>
      <c r="AY24" s="1"/>
      <c r="AZ24" s="1"/>
      <c r="BA24" s="1"/>
      <c r="BB24" s="1"/>
      <c r="BC24" s="1"/>
      <c r="BD24" s="1"/>
      <c r="BE24" s="1"/>
      <c r="BF24" s="36">
        <v>10000</v>
      </c>
      <c r="BG24" s="36"/>
      <c r="BH24" s="36"/>
      <c r="BI24" s="36"/>
      <c r="BJ24" s="36"/>
      <c r="BK24" s="36"/>
      <c r="BL24" s="36"/>
      <c r="BM24" s="42"/>
      <c r="BN24" s="36">
        <v>21097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2"/>
    </row>
    <row r="25" spans="1:80" ht="12.75">
      <c r="A25" s="114" t="s">
        <v>255</v>
      </c>
      <c r="B25" s="5" t="s">
        <v>19</v>
      </c>
      <c r="C25" s="10">
        <f t="shared" si="0"/>
        <v>3</v>
      </c>
      <c r="D25" s="12">
        <f t="shared" si="1"/>
        <v>53394</v>
      </c>
      <c r="E25" s="1"/>
      <c r="F25" s="1"/>
      <c r="G25" s="1"/>
      <c r="H25" s="1"/>
      <c r="I25" s="1"/>
      <c r="J25" s="1"/>
      <c r="K25" s="1"/>
      <c r="L25" s="1"/>
      <c r="M25" s="1"/>
      <c r="N25" s="12">
        <v>21097</v>
      </c>
      <c r="O25" s="1"/>
      <c r="P25" s="1"/>
      <c r="Q25" s="20"/>
      <c r="R25" s="20"/>
      <c r="S25" s="24"/>
      <c r="T25" s="20"/>
      <c r="U25" s="1"/>
      <c r="V25" s="1"/>
      <c r="W25" s="1"/>
      <c r="X25" s="29"/>
      <c r="Y25" s="20"/>
      <c r="Z25" s="20"/>
      <c r="AA25" s="20"/>
      <c r="AB25" s="20"/>
      <c r="AC25" s="29"/>
      <c r="AD25" s="1"/>
      <c r="AE25" s="1"/>
      <c r="AF25" s="1"/>
      <c r="AG25" s="20"/>
      <c r="AH25" s="29"/>
      <c r="AI25" s="95"/>
      <c r="AJ25" s="1"/>
      <c r="AK25" s="1"/>
      <c r="AL25" s="29"/>
      <c r="AM25" s="20"/>
      <c r="AN25" s="20"/>
      <c r="AO25" s="20"/>
      <c r="AP25" s="29"/>
      <c r="AQ25" s="29"/>
      <c r="AR25" s="1"/>
      <c r="AS25" s="1"/>
      <c r="AT25" s="1"/>
      <c r="AU25" s="33">
        <v>11200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7"/>
      <c r="BG25" s="7"/>
      <c r="BH25" s="7"/>
      <c r="BI25" s="7"/>
      <c r="BJ25" s="7"/>
      <c r="BK25" s="7"/>
      <c r="BL25" s="7"/>
      <c r="BM25" s="43"/>
      <c r="BN25" s="36">
        <v>21097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2"/>
    </row>
    <row r="26" spans="1:80" ht="12.75">
      <c r="A26" s="114" t="s">
        <v>256</v>
      </c>
      <c r="B26" s="5" t="s">
        <v>104</v>
      </c>
      <c r="C26" s="10">
        <f t="shared" si="0"/>
        <v>4</v>
      </c>
      <c r="D26" s="12">
        <f t="shared" si="1"/>
        <v>51597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0"/>
      <c r="S26" s="24"/>
      <c r="T26" s="20"/>
      <c r="U26" s="1"/>
      <c r="V26" s="1"/>
      <c r="W26" s="1"/>
      <c r="X26" s="29"/>
      <c r="Y26" s="20"/>
      <c r="Z26" s="20"/>
      <c r="AA26" s="20"/>
      <c r="AB26" s="20"/>
      <c r="AC26" s="29"/>
      <c r="AD26" s="1"/>
      <c r="AE26" s="1"/>
      <c r="AF26" s="1"/>
      <c r="AG26" s="20"/>
      <c r="AH26" s="29"/>
      <c r="AI26" s="95"/>
      <c r="AJ26" s="1"/>
      <c r="AK26" s="1"/>
      <c r="AL26" s="29"/>
      <c r="AM26" s="20"/>
      <c r="AN26" s="20"/>
      <c r="AO26" s="20"/>
      <c r="AP26" s="29"/>
      <c r="AQ26" s="29"/>
      <c r="AR26" s="1"/>
      <c r="AS26" s="1"/>
      <c r="AT26" s="1"/>
      <c r="AU26" s="33">
        <v>11200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36">
        <v>10000</v>
      </c>
      <c r="BG26" s="7"/>
      <c r="BH26" s="7"/>
      <c r="BI26" s="7"/>
      <c r="BJ26" s="7"/>
      <c r="BK26" s="36">
        <v>9300</v>
      </c>
      <c r="BL26" s="7"/>
      <c r="BM26" s="43"/>
      <c r="BN26" s="36">
        <v>21097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2"/>
    </row>
    <row r="27" spans="1:80" ht="12.75">
      <c r="A27" s="114" t="s">
        <v>258</v>
      </c>
      <c r="B27" s="5" t="s">
        <v>28</v>
      </c>
      <c r="C27" s="10">
        <f t="shared" si="0"/>
        <v>3</v>
      </c>
      <c r="D27" s="12">
        <f t="shared" si="1"/>
        <v>51494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0"/>
      <c r="S27" s="24"/>
      <c r="T27" s="20"/>
      <c r="U27" s="1"/>
      <c r="V27" s="1"/>
      <c r="W27" s="1"/>
      <c r="X27" s="29"/>
      <c r="Y27" s="20"/>
      <c r="Z27" s="20"/>
      <c r="AA27" s="20"/>
      <c r="AB27" s="20"/>
      <c r="AC27" s="29"/>
      <c r="AD27" s="1"/>
      <c r="AE27" s="1"/>
      <c r="AF27" s="1"/>
      <c r="AG27" s="20"/>
      <c r="AH27" s="29"/>
      <c r="AI27" s="95"/>
      <c r="AJ27" s="1"/>
      <c r="AK27" s="1"/>
      <c r="AL27" s="29"/>
      <c r="AM27" s="20"/>
      <c r="AN27" s="20"/>
      <c r="AO27" s="20"/>
      <c r="AP27" s="29"/>
      <c r="AQ27" s="29"/>
      <c r="AR27" s="1"/>
      <c r="AS27" s="1"/>
      <c r="AT27" s="1"/>
      <c r="AU27" s="29"/>
      <c r="AV27" s="1"/>
      <c r="AW27" s="1"/>
      <c r="AX27" s="12">
        <v>21097</v>
      </c>
      <c r="AY27" s="1"/>
      <c r="AZ27" s="1"/>
      <c r="BA27" s="1"/>
      <c r="BB27" s="1"/>
      <c r="BC27" s="1"/>
      <c r="BD27" s="1"/>
      <c r="BE27" s="1"/>
      <c r="BF27" s="7"/>
      <c r="BG27" s="7"/>
      <c r="BH27" s="7"/>
      <c r="BI27" s="7"/>
      <c r="BJ27" s="7"/>
      <c r="BK27" s="36">
        <v>9300</v>
      </c>
      <c r="BL27" s="7"/>
      <c r="BM27" s="43"/>
      <c r="BN27" s="36">
        <v>21097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2"/>
    </row>
    <row r="28" spans="1:80" ht="12.75">
      <c r="A28" s="114" t="s">
        <v>259</v>
      </c>
      <c r="B28" s="5" t="s">
        <v>15</v>
      </c>
      <c r="C28" s="10">
        <f t="shared" si="0"/>
        <v>2</v>
      </c>
      <c r="D28" s="12">
        <f t="shared" si="1"/>
        <v>46697</v>
      </c>
      <c r="E28" s="12">
        <v>25600</v>
      </c>
      <c r="F28" s="1"/>
      <c r="G28" s="1"/>
      <c r="H28" s="1"/>
      <c r="I28" s="1"/>
      <c r="J28" s="1"/>
      <c r="K28" s="1"/>
      <c r="L28" s="1"/>
      <c r="M28" s="1"/>
      <c r="N28" s="12">
        <v>21097</v>
      </c>
      <c r="O28" s="1"/>
      <c r="P28" s="1"/>
      <c r="Q28" s="20"/>
      <c r="R28" s="20"/>
      <c r="S28" s="24"/>
      <c r="T28" s="20"/>
      <c r="U28" s="1"/>
      <c r="V28" s="1"/>
      <c r="W28" s="1"/>
      <c r="X28" s="29"/>
      <c r="Y28" s="20"/>
      <c r="Z28" s="20"/>
      <c r="AA28" s="20"/>
      <c r="AB28" s="20"/>
      <c r="AC28" s="29"/>
      <c r="AD28" s="1"/>
      <c r="AE28" s="1"/>
      <c r="AF28" s="1"/>
      <c r="AG28" s="20"/>
      <c r="AH28" s="29"/>
      <c r="AI28" s="95"/>
      <c r="AJ28" s="1"/>
      <c r="AK28" s="1"/>
      <c r="AL28" s="29"/>
      <c r="AM28" s="20"/>
      <c r="AN28" s="20"/>
      <c r="AO28" s="20"/>
      <c r="AP28" s="29"/>
      <c r="AQ28" s="29"/>
      <c r="AR28" s="1"/>
      <c r="AS28" s="1"/>
      <c r="AT28" s="1"/>
      <c r="AU28" s="29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7"/>
      <c r="BG28" s="7"/>
      <c r="BH28" s="7"/>
      <c r="BI28" s="7"/>
      <c r="BJ28" s="7"/>
      <c r="BK28" s="7"/>
      <c r="BL28" s="7"/>
      <c r="BM28" s="4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2"/>
    </row>
    <row r="29" spans="1:80" ht="12.75">
      <c r="A29" s="114" t="s">
        <v>260</v>
      </c>
      <c r="B29" s="5" t="s">
        <v>26</v>
      </c>
      <c r="C29" s="10">
        <f t="shared" si="0"/>
        <v>3</v>
      </c>
      <c r="D29" s="12">
        <f t="shared" si="1"/>
        <v>41597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0"/>
      <c r="R29" s="20"/>
      <c r="S29" s="24"/>
      <c r="T29" s="20"/>
      <c r="U29" s="1"/>
      <c r="V29" s="1"/>
      <c r="W29" s="1"/>
      <c r="X29" s="29"/>
      <c r="Y29" s="20"/>
      <c r="Z29" s="20"/>
      <c r="AA29" s="20"/>
      <c r="AB29" s="20"/>
      <c r="AC29" s="29"/>
      <c r="AD29" s="1"/>
      <c r="AE29" s="1"/>
      <c r="AF29" s="1"/>
      <c r="AG29" s="20"/>
      <c r="AH29" s="29"/>
      <c r="AI29" s="95"/>
      <c r="AJ29" s="1"/>
      <c r="AK29" s="1"/>
      <c r="AL29" s="29"/>
      <c r="AM29" s="20"/>
      <c r="AN29" s="20"/>
      <c r="AO29" s="20"/>
      <c r="AP29" s="29"/>
      <c r="AQ29" s="29"/>
      <c r="AR29" s="1"/>
      <c r="AS29" s="1"/>
      <c r="AT29" s="1"/>
      <c r="AU29" s="33">
        <v>11200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7"/>
      <c r="BG29" s="7"/>
      <c r="BH29" s="7"/>
      <c r="BI29" s="7"/>
      <c r="BJ29" s="7"/>
      <c r="BK29" s="36">
        <v>9300</v>
      </c>
      <c r="BL29" s="7"/>
      <c r="BM29" s="43"/>
      <c r="BN29" s="36">
        <v>21097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2"/>
    </row>
    <row r="30" spans="1:80" ht="12.75">
      <c r="A30" s="114" t="s">
        <v>306</v>
      </c>
      <c r="B30" s="5" t="s">
        <v>36</v>
      </c>
      <c r="C30" s="10">
        <f t="shared" si="0"/>
        <v>1</v>
      </c>
      <c r="D30" s="12">
        <f t="shared" si="1"/>
        <v>26000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>
        <v>26000</v>
      </c>
      <c r="Q30" s="20"/>
      <c r="R30" s="20"/>
      <c r="S30" s="24"/>
      <c r="T30" s="20"/>
      <c r="U30" s="1"/>
      <c r="V30" s="1"/>
      <c r="W30" s="1"/>
      <c r="X30" s="29"/>
      <c r="Y30" s="20"/>
      <c r="Z30" s="20"/>
      <c r="AA30" s="20"/>
      <c r="AB30" s="20"/>
      <c r="AC30" s="29"/>
      <c r="AD30" s="1"/>
      <c r="AE30" s="1"/>
      <c r="AF30" s="1"/>
      <c r="AG30" s="20"/>
      <c r="AH30" s="29"/>
      <c r="AI30" s="95"/>
      <c r="AJ30" s="1"/>
      <c r="AK30" s="1"/>
      <c r="AL30" s="29"/>
      <c r="AM30" s="20"/>
      <c r="AN30" s="20"/>
      <c r="AO30" s="20"/>
      <c r="AP30" s="29"/>
      <c r="AQ30" s="29"/>
      <c r="AR30" s="1"/>
      <c r="AS30" s="1"/>
      <c r="AT30" s="1"/>
      <c r="AU30" s="29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7"/>
      <c r="BG30" s="7"/>
      <c r="BH30" s="7"/>
      <c r="BI30" s="7"/>
      <c r="BJ30" s="7"/>
      <c r="BK30" s="7"/>
      <c r="BL30" s="7"/>
      <c r="BM30" s="43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2"/>
    </row>
    <row r="31" spans="1:80" ht="12.75">
      <c r="A31" s="114" t="s">
        <v>307</v>
      </c>
      <c r="B31" s="5" t="s">
        <v>71</v>
      </c>
      <c r="C31" s="10">
        <f t="shared" si="0"/>
        <v>2</v>
      </c>
      <c r="D31" s="12">
        <f t="shared" si="1"/>
        <v>20500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0"/>
      <c r="S31" s="24"/>
      <c r="T31" s="20"/>
      <c r="U31" s="1"/>
      <c r="V31" s="1"/>
      <c r="W31" s="1"/>
      <c r="X31" s="29"/>
      <c r="Y31" s="20"/>
      <c r="Z31" s="20"/>
      <c r="AA31" s="20"/>
      <c r="AB31" s="20"/>
      <c r="AC31" s="29"/>
      <c r="AD31" s="1"/>
      <c r="AE31" s="1"/>
      <c r="AF31" s="1"/>
      <c r="AG31" s="20"/>
      <c r="AH31" s="29"/>
      <c r="AI31" s="95"/>
      <c r="AJ31" s="1"/>
      <c r="AK31" s="1"/>
      <c r="AL31" s="29"/>
      <c r="AM31" s="20"/>
      <c r="AN31" s="20"/>
      <c r="AO31" s="20"/>
      <c r="AP31" s="29"/>
      <c r="AQ31" s="29"/>
      <c r="AR31" s="1"/>
      <c r="AS31" s="1"/>
      <c r="AT31" s="1"/>
      <c r="AU31" s="33">
        <v>11200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7"/>
      <c r="BG31" s="7"/>
      <c r="BH31" s="7"/>
      <c r="BI31" s="7"/>
      <c r="BJ31" s="7"/>
      <c r="BK31" s="36">
        <v>9300</v>
      </c>
      <c r="BL31" s="7"/>
      <c r="BM31" s="43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 ht="12.75">
      <c r="A32" s="114" t="s">
        <v>309</v>
      </c>
      <c r="B32" s="5" t="s">
        <v>21</v>
      </c>
      <c r="C32" s="10">
        <f t="shared" si="0"/>
        <v>2</v>
      </c>
      <c r="D32" s="12">
        <f t="shared" si="1"/>
        <v>18700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0"/>
      <c r="R32" s="20"/>
      <c r="S32" s="24"/>
      <c r="T32" s="20"/>
      <c r="U32" s="1"/>
      <c r="V32" s="1"/>
      <c r="W32" s="1"/>
      <c r="X32" s="29"/>
      <c r="Y32" s="20"/>
      <c r="Z32" s="20"/>
      <c r="AA32" s="20"/>
      <c r="AB32" s="20"/>
      <c r="AC32" s="29"/>
      <c r="AD32" s="1"/>
      <c r="AE32" s="1"/>
      <c r="AF32" s="1"/>
      <c r="AG32" s="20"/>
      <c r="AH32" s="29"/>
      <c r="AI32" s="95"/>
      <c r="AJ32" s="1"/>
      <c r="AK32" s="1"/>
      <c r="AL32" s="29"/>
      <c r="AM32" s="20"/>
      <c r="AN32" s="20"/>
      <c r="AO32" s="20"/>
      <c r="AP32" s="29"/>
      <c r="AQ32" s="29"/>
      <c r="AR32" s="1"/>
      <c r="AS32" s="1"/>
      <c r="AT32" s="1"/>
      <c r="AU32" s="33">
        <v>11200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7"/>
      <c r="BG32" s="7"/>
      <c r="BH32" s="7"/>
      <c r="BI32" s="7"/>
      <c r="BJ32" s="7"/>
      <c r="BK32" s="7"/>
      <c r="BL32" s="7"/>
      <c r="BM32" s="43"/>
      <c r="BN32" s="7"/>
      <c r="BO32" s="7"/>
      <c r="BP32" s="36">
        <v>7500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 ht="12.75">
      <c r="A33" s="114" t="s">
        <v>343</v>
      </c>
      <c r="B33" s="5" t="s">
        <v>34</v>
      </c>
      <c r="C33" s="10">
        <f t="shared" si="0"/>
        <v>1</v>
      </c>
      <c r="D33" s="12">
        <f t="shared" si="1"/>
        <v>14000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>
        <v>14000</v>
      </c>
      <c r="Q33" s="20"/>
      <c r="R33" s="20"/>
      <c r="S33" s="24"/>
      <c r="T33" s="20"/>
      <c r="U33" s="1"/>
      <c r="V33" s="1"/>
      <c r="W33" s="1"/>
      <c r="X33" s="29"/>
      <c r="Y33" s="20"/>
      <c r="Z33" s="20"/>
      <c r="AA33" s="20"/>
      <c r="AB33" s="20"/>
      <c r="AC33" s="29"/>
      <c r="AD33" s="1"/>
      <c r="AE33" s="1"/>
      <c r="AF33" s="1"/>
      <c r="AG33" s="20"/>
      <c r="AH33" s="29"/>
      <c r="AI33" s="95"/>
      <c r="AJ33" s="1"/>
      <c r="AK33" s="1"/>
      <c r="AL33" s="29"/>
      <c r="AM33" s="20"/>
      <c r="AN33" s="20"/>
      <c r="AO33" s="20"/>
      <c r="AP33" s="29"/>
      <c r="AQ33" s="29"/>
      <c r="AR33" s="1"/>
      <c r="AS33" s="1"/>
      <c r="AT33" s="1"/>
      <c r="AU33" s="29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7"/>
      <c r="BG33" s="7"/>
      <c r="BH33" s="7"/>
      <c r="BI33" s="7"/>
      <c r="BJ33" s="7"/>
      <c r="BK33" s="7"/>
      <c r="BL33" s="7"/>
      <c r="BM33" s="43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2"/>
    </row>
    <row r="34" spans="1:80" ht="12.75">
      <c r="A34" s="114" t="s">
        <v>344</v>
      </c>
      <c r="B34" s="5" t="s">
        <v>31</v>
      </c>
      <c r="C34" s="10">
        <f t="shared" si="0"/>
        <v>1</v>
      </c>
      <c r="D34" s="12">
        <f t="shared" si="1"/>
        <v>11200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0"/>
      <c r="R34" s="20"/>
      <c r="S34" s="24"/>
      <c r="T34" s="20"/>
      <c r="U34" s="1"/>
      <c r="V34" s="1"/>
      <c r="W34" s="1"/>
      <c r="X34" s="29"/>
      <c r="Y34" s="20"/>
      <c r="Z34" s="20"/>
      <c r="AA34" s="20"/>
      <c r="AB34" s="20"/>
      <c r="AC34" s="29"/>
      <c r="AD34" s="1"/>
      <c r="AE34" s="1"/>
      <c r="AF34" s="1"/>
      <c r="AG34" s="20"/>
      <c r="AH34" s="29"/>
      <c r="AI34" s="95"/>
      <c r="AJ34" s="1"/>
      <c r="AK34" s="1"/>
      <c r="AL34" s="29"/>
      <c r="AM34" s="20"/>
      <c r="AN34" s="20"/>
      <c r="AO34" s="20"/>
      <c r="AP34" s="29"/>
      <c r="AQ34" s="29"/>
      <c r="AR34" s="1"/>
      <c r="AS34" s="1"/>
      <c r="AT34" s="1"/>
      <c r="AU34" s="33">
        <v>11200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7"/>
      <c r="BG34" s="7"/>
      <c r="BH34" s="7"/>
      <c r="BI34" s="7"/>
      <c r="BJ34" s="7"/>
      <c r="BK34" s="7"/>
      <c r="BL34" s="7"/>
      <c r="BM34" s="43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2"/>
    </row>
    <row r="35" spans="1:80" ht="12.75">
      <c r="A35" s="114" t="s">
        <v>345</v>
      </c>
      <c r="B35" s="5" t="s">
        <v>37</v>
      </c>
      <c r="C35" s="10">
        <f t="shared" si="0"/>
        <v>1</v>
      </c>
      <c r="D35" s="12">
        <f t="shared" si="1"/>
        <v>11200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0"/>
      <c r="R35" s="20"/>
      <c r="S35" s="24"/>
      <c r="T35" s="20"/>
      <c r="U35" s="1"/>
      <c r="V35" s="1"/>
      <c r="W35" s="1"/>
      <c r="X35" s="29"/>
      <c r="Y35" s="20"/>
      <c r="Z35" s="20"/>
      <c r="AA35" s="20"/>
      <c r="AB35" s="20"/>
      <c r="AC35" s="29"/>
      <c r="AD35" s="1"/>
      <c r="AE35" s="1"/>
      <c r="AF35" s="1"/>
      <c r="AG35" s="20"/>
      <c r="AH35" s="29"/>
      <c r="AI35" s="95"/>
      <c r="AJ35" s="1"/>
      <c r="AK35" s="1"/>
      <c r="AL35" s="29"/>
      <c r="AM35" s="20"/>
      <c r="AN35" s="20"/>
      <c r="AO35" s="20"/>
      <c r="AP35" s="29"/>
      <c r="AQ35" s="29"/>
      <c r="AR35" s="1"/>
      <c r="AS35" s="1"/>
      <c r="AT35" s="1"/>
      <c r="AU35" s="33">
        <v>11200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7"/>
      <c r="BG35" s="7"/>
      <c r="BH35" s="7"/>
      <c r="BI35" s="7"/>
      <c r="BJ35" s="7"/>
      <c r="BK35" s="7"/>
      <c r="BL35" s="7"/>
      <c r="BM35" s="43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2"/>
    </row>
    <row r="36" spans="1:80" ht="12.75">
      <c r="A36" s="114" t="s">
        <v>346</v>
      </c>
      <c r="B36" s="5" t="s">
        <v>32</v>
      </c>
      <c r="C36" s="10">
        <f t="shared" si="0"/>
        <v>1</v>
      </c>
      <c r="D36" s="12">
        <f t="shared" si="1"/>
        <v>9300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0"/>
      <c r="R36" s="20"/>
      <c r="S36" s="24"/>
      <c r="T36" s="20"/>
      <c r="U36" s="1"/>
      <c r="V36" s="1"/>
      <c r="W36" s="1"/>
      <c r="X36" s="29"/>
      <c r="Y36" s="20"/>
      <c r="Z36" s="20"/>
      <c r="AA36" s="20"/>
      <c r="AB36" s="20"/>
      <c r="AC36" s="29"/>
      <c r="AD36" s="1"/>
      <c r="AE36" s="1"/>
      <c r="AF36" s="1"/>
      <c r="AG36" s="20"/>
      <c r="AH36" s="29"/>
      <c r="AI36" s="95"/>
      <c r="AJ36" s="1"/>
      <c r="AK36" s="1"/>
      <c r="AL36" s="29"/>
      <c r="AM36" s="20"/>
      <c r="AN36" s="20"/>
      <c r="AO36" s="20"/>
      <c r="AP36" s="29"/>
      <c r="AQ36" s="29"/>
      <c r="AR36" s="1"/>
      <c r="AS36" s="1"/>
      <c r="AT36" s="1"/>
      <c r="AU36" s="29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7"/>
      <c r="BG36" s="7"/>
      <c r="BH36" s="7"/>
      <c r="BI36" s="7"/>
      <c r="BJ36" s="7"/>
      <c r="BK36" s="36">
        <v>9300</v>
      </c>
      <c r="BL36" s="7"/>
      <c r="BM36" s="43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2"/>
    </row>
    <row r="37" spans="1:80" ht="12.75">
      <c r="A37" s="114" t="s">
        <v>347</v>
      </c>
      <c r="B37" s="5" t="s">
        <v>17</v>
      </c>
      <c r="C37" s="10">
        <f t="shared" si="0"/>
        <v>1</v>
      </c>
      <c r="D37" s="12">
        <f t="shared" si="1"/>
        <v>9000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0"/>
      <c r="R37" s="20"/>
      <c r="S37" s="24"/>
      <c r="T37" s="20"/>
      <c r="U37" s="1"/>
      <c r="V37" s="1"/>
      <c r="W37" s="1"/>
      <c r="X37" s="29"/>
      <c r="Y37" s="20"/>
      <c r="Z37" s="20"/>
      <c r="AA37" s="20"/>
      <c r="AB37" s="20"/>
      <c r="AC37" s="29"/>
      <c r="AD37" s="1"/>
      <c r="AE37" s="1"/>
      <c r="AF37" s="1"/>
      <c r="AG37" s="20"/>
      <c r="AH37" s="29"/>
      <c r="AI37" s="95"/>
      <c r="AJ37" s="1"/>
      <c r="AK37" s="1"/>
      <c r="AL37" s="29"/>
      <c r="AM37" s="20"/>
      <c r="AN37" s="20"/>
      <c r="AO37" s="20"/>
      <c r="AP37" s="29"/>
      <c r="AQ37" s="29"/>
      <c r="AR37" s="1"/>
      <c r="AS37" s="1"/>
      <c r="AT37" s="1"/>
      <c r="AU37" s="29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7"/>
      <c r="BG37" s="7"/>
      <c r="BH37" s="7"/>
      <c r="BI37" s="7"/>
      <c r="BJ37" s="7"/>
      <c r="BK37" s="7"/>
      <c r="BL37" s="7"/>
      <c r="BM37" s="43"/>
      <c r="BN37" s="7"/>
      <c r="BO37" s="7"/>
      <c r="BP37" s="7"/>
      <c r="BQ37" s="7"/>
      <c r="BR37" s="7"/>
      <c r="BS37" s="7"/>
      <c r="BT37" s="7"/>
      <c r="BU37" s="36">
        <v>9000</v>
      </c>
      <c r="BV37" s="7"/>
      <c r="BW37" s="7"/>
      <c r="BX37" s="7"/>
      <c r="BY37" s="7"/>
      <c r="BZ37" s="7"/>
      <c r="CA37" s="7"/>
      <c r="CB37" s="2"/>
    </row>
    <row r="38" spans="2:80" ht="12.75">
      <c r="B38" s="5" t="s">
        <v>23</v>
      </c>
      <c r="C38" s="10">
        <f t="shared" si="0"/>
        <v>0</v>
      </c>
      <c r="D38" s="12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0"/>
      <c r="R38" s="20"/>
      <c r="S38" s="24"/>
      <c r="T38" s="20"/>
      <c r="U38" s="1"/>
      <c r="V38" s="1"/>
      <c r="W38" s="1"/>
      <c r="X38" s="29"/>
      <c r="Y38" s="20"/>
      <c r="Z38" s="20"/>
      <c r="AA38" s="20"/>
      <c r="AB38" s="20"/>
      <c r="AC38" s="29"/>
      <c r="AD38" s="1"/>
      <c r="AE38" s="1"/>
      <c r="AF38" s="1"/>
      <c r="AG38" s="20"/>
      <c r="AH38" s="29"/>
      <c r="AI38" s="95"/>
      <c r="AJ38" s="1"/>
      <c r="AK38" s="1"/>
      <c r="AL38" s="29"/>
      <c r="AM38" s="20"/>
      <c r="AN38" s="20"/>
      <c r="AO38" s="20"/>
      <c r="AP38" s="29"/>
      <c r="AQ38" s="29"/>
      <c r="AR38" s="1"/>
      <c r="AS38" s="1"/>
      <c r="AT38" s="1"/>
      <c r="AU38" s="2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7"/>
      <c r="BG38" s="7"/>
      <c r="BH38" s="7"/>
      <c r="BI38" s="7"/>
      <c r="BJ38" s="7"/>
      <c r="BK38" s="7"/>
      <c r="BL38" s="7"/>
      <c r="BM38" s="43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2"/>
    </row>
    <row r="39" spans="2:80" ht="12.75">
      <c r="B39" s="5" t="s">
        <v>24</v>
      </c>
      <c r="C39" s="10">
        <f t="shared" si="0"/>
        <v>0</v>
      </c>
      <c r="D39" s="12">
        <f t="shared" si="1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0"/>
      <c r="R39" s="20"/>
      <c r="S39" s="24"/>
      <c r="T39" s="20"/>
      <c r="U39" s="1"/>
      <c r="V39" s="1"/>
      <c r="W39" s="1"/>
      <c r="X39" s="29"/>
      <c r="Y39" s="20"/>
      <c r="Z39" s="20"/>
      <c r="AA39" s="20"/>
      <c r="AB39" s="20"/>
      <c r="AC39" s="29"/>
      <c r="AD39" s="1"/>
      <c r="AE39" s="1"/>
      <c r="AF39" s="1"/>
      <c r="AG39" s="20"/>
      <c r="AH39" s="29"/>
      <c r="AI39" s="95"/>
      <c r="AJ39" s="1"/>
      <c r="AK39" s="1"/>
      <c r="AL39" s="29"/>
      <c r="AM39" s="20"/>
      <c r="AN39" s="20"/>
      <c r="AO39" s="20"/>
      <c r="AP39" s="29"/>
      <c r="AQ39" s="29"/>
      <c r="AR39" s="1"/>
      <c r="AS39" s="1"/>
      <c r="AT39" s="1"/>
      <c r="AU39" s="2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7"/>
      <c r="BG39" s="7"/>
      <c r="BH39" s="7"/>
      <c r="BI39" s="7"/>
      <c r="BJ39" s="7"/>
      <c r="BK39" s="7"/>
      <c r="BL39" s="7"/>
      <c r="BM39" s="43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2"/>
    </row>
    <row r="40" spans="2:80" ht="12.75">
      <c r="B40" s="5" t="s">
        <v>27</v>
      </c>
      <c r="C40" s="10">
        <f t="shared" si="0"/>
        <v>0</v>
      </c>
      <c r="D40" s="12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0"/>
      <c r="R40" s="20"/>
      <c r="S40" s="24"/>
      <c r="T40" s="20"/>
      <c r="U40" s="1"/>
      <c r="V40" s="1"/>
      <c r="W40" s="1"/>
      <c r="X40" s="29"/>
      <c r="Y40" s="20"/>
      <c r="Z40" s="20"/>
      <c r="AA40" s="20"/>
      <c r="AB40" s="20"/>
      <c r="AC40" s="29"/>
      <c r="AD40" s="1"/>
      <c r="AE40" s="1"/>
      <c r="AF40" s="1"/>
      <c r="AG40" s="20"/>
      <c r="AH40" s="29"/>
      <c r="AI40" s="95"/>
      <c r="AJ40" s="1"/>
      <c r="AK40" s="1"/>
      <c r="AL40" s="29"/>
      <c r="AM40" s="20"/>
      <c r="AN40" s="20"/>
      <c r="AO40" s="20"/>
      <c r="AP40" s="29"/>
      <c r="AQ40" s="29"/>
      <c r="AR40" s="1"/>
      <c r="AS40" s="1"/>
      <c r="AT40" s="1"/>
      <c r="AU40" s="29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7"/>
      <c r="BG40" s="7"/>
      <c r="BH40" s="7"/>
      <c r="BI40" s="7"/>
      <c r="BJ40" s="7"/>
      <c r="BK40" s="7"/>
      <c r="BL40" s="7"/>
      <c r="BM40" s="43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2"/>
    </row>
    <row r="41" spans="2:80" ht="12.75">
      <c r="B41" s="5" t="s">
        <v>30</v>
      </c>
      <c r="C41" s="10">
        <f t="shared" si="0"/>
        <v>0</v>
      </c>
      <c r="D41" s="12">
        <f t="shared" si="1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0"/>
      <c r="R41" s="20"/>
      <c r="S41" s="24"/>
      <c r="T41" s="20"/>
      <c r="U41" s="1"/>
      <c r="V41" s="1"/>
      <c r="W41" s="1"/>
      <c r="X41" s="29"/>
      <c r="Y41" s="20"/>
      <c r="Z41" s="20"/>
      <c r="AA41" s="20"/>
      <c r="AB41" s="20"/>
      <c r="AC41" s="29"/>
      <c r="AD41" s="1"/>
      <c r="AE41" s="1"/>
      <c r="AF41" s="1"/>
      <c r="AG41" s="20"/>
      <c r="AH41" s="29"/>
      <c r="AI41" s="95"/>
      <c r="AJ41" s="1"/>
      <c r="AK41" s="1"/>
      <c r="AL41" s="29"/>
      <c r="AM41" s="20"/>
      <c r="AN41" s="20"/>
      <c r="AO41" s="20"/>
      <c r="AP41" s="29"/>
      <c r="AQ41" s="29"/>
      <c r="AR41" s="1"/>
      <c r="AS41" s="1"/>
      <c r="AT41" s="1"/>
      <c r="AU41" s="29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7"/>
      <c r="BG41" s="7"/>
      <c r="BH41" s="7"/>
      <c r="BI41" s="7"/>
      <c r="BJ41" s="7"/>
      <c r="BK41" s="7"/>
      <c r="BL41" s="7"/>
      <c r="BM41" s="43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"/>
    </row>
    <row r="42" spans="2:80" ht="12.75">
      <c r="B42" s="5" t="s">
        <v>35</v>
      </c>
      <c r="C42" s="10">
        <f t="shared" si="0"/>
        <v>0</v>
      </c>
      <c r="D42" s="12">
        <f t="shared" si="1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0"/>
      <c r="R42" s="20"/>
      <c r="S42" s="24"/>
      <c r="T42" s="20"/>
      <c r="U42" s="1"/>
      <c r="V42" s="1"/>
      <c r="W42" s="1"/>
      <c r="X42" s="29"/>
      <c r="Y42" s="20"/>
      <c r="Z42" s="20"/>
      <c r="AA42" s="20"/>
      <c r="AB42" s="20"/>
      <c r="AC42" s="29"/>
      <c r="AD42" s="1"/>
      <c r="AE42" s="1"/>
      <c r="AF42" s="1"/>
      <c r="AG42" s="20"/>
      <c r="AH42" s="29"/>
      <c r="AI42" s="95"/>
      <c r="AJ42" s="1"/>
      <c r="AK42" s="1"/>
      <c r="AL42" s="29"/>
      <c r="AM42" s="20"/>
      <c r="AN42" s="20"/>
      <c r="AO42" s="20"/>
      <c r="AP42" s="29"/>
      <c r="AQ42" s="29"/>
      <c r="AR42" s="1"/>
      <c r="AS42" s="1"/>
      <c r="AT42" s="1"/>
      <c r="AU42" s="29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7"/>
      <c r="BG42" s="7"/>
      <c r="BH42" s="7"/>
      <c r="BI42" s="7"/>
      <c r="BJ42" s="7"/>
      <c r="BK42" s="7"/>
      <c r="BL42" s="7"/>
      <c r="BM42" s="43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2"/>
    </row>
    <row r="43" spans="2:80" ht="13.5" thickBot="1">
      <c r="B43" s="6" t="s">
        <v>38</v>
      </c>
      <c r="C43" s="10">
        <f t="shared" si="0"/>
        <v>0</v>
      </c>
      <c r="D43" s="12">
        <f t="shared" si="1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1"/>
      <c r="R43" s="21"/>
      <c r="S43" s="26"/>
      <c r="T43" s="21"/>
      <c r="U43" s="3"/>
      <c r="V43" s="3"/>
      <c r="W43" s="3"/>
      <c r="X43" s="30"/>
      <c r="Y43" s="21"/>
      <c r="Z43" s="21"/>
      <c r="AA43" s="21"/>
      <c r="AB43" s="21"/>
      <c r="AC43" s="30"/>
      <c r="AD43" s="3"/>
      <c r="AE43" s="3"/>
      <c r="AF43" s="3"/>
      <c r="AG43" s="21"/>
      <c r="AH43" s="30"/>
      <c r="AI43" s="97"/>
      <c r="AJ43" s="3"/>
      <c r="AK43" s="3"/>
      <c r="AL43" s="30"/>
      <c r="AM43" s="21"/>
      <c r="AN43" s="21"/>
      <c r="AO43" s="21"/>
      <c r="AP43" s="30"/>
      <c r="AQ43" s="30"/>
      <c r="AR43" s="3"/>
      <c r="AS43" s="3"/>
      <c r="AT43" s="3"/>
      <c r="AU43" s="2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8"/>
      <c r="BG43" s="8"/>
      <c r="BH43" s="8"/>
      <c r="BI43" s="8"/>
      <c r="BJ43" s="8"/>
      <c r="BK43" s="8"/>
      <c r="BL43" s="8"/>
      <c r="BM43" s="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4"/>
    </row>
    <row r="44" spans="2:4" ht="13.5" thickTop="1">
      <c r="B44" s="41" t="s">
        <v>39</v>
      </c>
      <c r="C44" s="55">
        <f t="shared" si="0"/>
        <v>0</v>
      </c>
      <c r="D44" s="19">
        <f t="shared" si="1"/>
        <v>0</v>
      </c>
    </row>
    <row r="45" spans="2:17" ht="12.75">
      <c r="B45" s="54" t="s">
        <v>40</v>
      </c>
      <c r="C45" s="55">
        <f t="shared" si="0"/>
        <v>0</v>
      </c>
      <c r="D45" s="19">
        <f t="shared" si="1"/>
        <v>0</v>
      </c>
      <c r="G45" s="126"/>
      <c r="H45" s="124"/>
      <c r="M45" s="126"/>
      <c r="P45" s="126"/>
      <c r="Q45" s="127"/>
    </row>
    <row r="46" spans="2:63" ht="12.75">
      <c r="B46" s="54" t="s">
        <v>29</v>
      </c>
      <c r="G46" s="19"/>
      <c r="H46" s="19"/>
      <c r="M46" s="19"/>
      <c r="P46" s="19"/>
      <c r="Q46" s="52"/>
      <c r="BK46" s="19"/>
    </row>
    <row r="47" spans="2:17" ht="12.75" customHeight="1">
      <c r="B47" s="99"/>
      <c r="C47" s="100"/>
      <c r="D47" s="101"/>
      <c r="M47" s="124"/>
      <c r="P47" s="124"/>
      <c r="Q47" s="127"/>
    </row>
    <row r="48" spans="2:16" ht="12.75">
      <c r="B48" s="102" t="s">
        <v>210</v>
      </c>
      <c r="C48" s="103"/>
      <c r="D48" s="101">
        <f>SUM(D2:D47)</f>
        <v>5114585</v>
      </c>
      <c r="M48" s="19"/>
      <c r="P48" s="19"/>
    </row>
    <row r="49" spans="2:4" ht="12.75">
      <c r="B49" s="100"/>
      <c r="C49" s="103"/>
      <c r="D49" s="101"/>
    </row>
    <row r="50" spans="2:4" ht="12.75">
      <c r="B50" s="104" t="s">
        <v>211</v>
      </c>
      <c r="C50" s="103"/>
      <c r="D50" s="101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57421875" style="136" customWidth="1"/>
    <col min="2" max="2" width="35.421875" style="0" customWidth="1"/>
    <col min="3" max="3" width="10.00390625" style="0" customWidth="1"/>
    <col min="4" max="4" width="11.421875" style="19" customWidth="1"/>
    <col min="6" max="6" width="11.421875" style="31" customWidth="1"/>
    <col min="10" max="13" width="11.421875" style="22" customWidth="1"/>
    <col min="14" max="14" width="11.421875" style="31" customWidth="1"/>
    <col min="15" max="21" width="11.421875" style="22" customWidth="1"/>
    <col min="22" max="22" width="11.7109375" style="22" customWidth="1"/>
    <col min="23" max="23" width="11.421875" style="31" customWidth="1"/>
    <col min="29" max="29" width="12.8515625" style="51" customWidth="1"/>
    <col min="31" max="31" width="12.140625" style="0" customWidth="1"/>
    <col min="33" max="33" width="11.421875" style="31" customWidth="1"/>
    <col min="35" max="37" width="11.421875" style="31" customWidth="1"/>
    <col min="38" max="39" width="11.421875" style="22" customWidth="1"/>
    <col min="40" max="40" width="11.421875" style="31" customWidth="1"/>
    <col min="41" max="56" width="11.421875" style="22" customWidth="1"/>
    <col min="57" max="57" width="12.00390625" style="22" customWidth="1"/>
  </cols>
  <sheetData>
    <row r="1" spans="2:57" ht="53.25" customHeight="1" thickTop="1">
      <c r="B1" s="78" t="s">
        <v>107</v>
      </c>
      <c r="C1" s="9" t="s">
        <v>1</v>
      </c>
      <c r="D1" s="18" t="s">
        <v>0</v>
      </c>
      <c r="E1" s="107" t="s">
        <v>108</v>
      </c>
      <c r="F1" s="59" t="s">
        <v>109</v>
      </c>
      <c r="G1" s="59" t="s">
        <v>110</v>
      </c>
      <c r="H1" s="59" t="s">
        <v>111</v>
      </c>
      <c r="I1" s="59" t="s">
        <v>112</v>
      </c>
      <c r="J1" s="59" t="s">
        <v>113</v>
      </c>
      <c r="K1" s="59" t="s">
        <v>114</v>
      </c>
      <c r="L1" s="59" t="s">
        <v>115</v>
      </c>
      <c r="M1" s="59" t="s">
        <v>116</v>
      </c>
      <c r="N1" s="59" t="s">
        <v>117</v>
      </c>
      <c r="O1" s="59" t="s">
        <v>118</v>
      </c>
      <c r="P1" s="59" t="s">
        <v>119</v>
      </c>
      <c r="Q1" s="59" t="s">
        <v>120</v>
      </c>
      <c r="R1" s="59" t="s">
        <v>121</v>
      </c>
      <c r="S1" s="59" t="s">
        <v>122</v>
      </c>
      <c r="T1" s="59" t="s">
        <v>123</v>
      </c>
      <c r="U1" s="59" t="s">
        <v>124</v>
      </c>
      <c r="V1" s="59" t="s">
        <v>125</v>
      </c>
      <c r="W1" s="83" t="s">
        <v>135</v>
      </c>
      <c r="X1" s="79" t="s">
        <v>126</v>
      </c>
      <c r="Y1" s="80" t="s">
        <v>127</v>
      </c>
      <c r="Z1" s="81" t="s">
        <v>128</v>
      </c>
      <c r="AA1" s="81" t="s">
        <v>129</v>
      </c>
      <c r="AB1" s="81" t="s">
        <v>130</v>
      </c>
      <c r="AC1" s="82" t="s">
        <v>131</v>
      </c>
      <c r="AD1" s="59" t="s">
        <v>132</v>
      </c>
      <c r="AE1" s="59" t="s">
        <v>133</v>
      </c>
      <c r="AF1" s="59" t="s">
        <v>134</v>
      </c>
      <c r="AG1" s="83" t="s">
        <v>136</v>
      </c>
      <c r="AH1" s="59" t="s">
        <v>137</v>
      </c>
      <c r="AI1" s="59" t="s">
        <v>138</v>
      </c>
      <c r="AJ1" s="59" t="s">
        <v>139</v>
      </c>
      <c r="AK1" s="59" t="s">
        <v>140</v>
      </c>
      <c r="AL1" s="59" t="s">
        <v>141</v>
      </c>
      <c r="AM1" s="59" t="s">
        <v>142</v>
      </c>
      <c r="AN1" s="59" t="s">
        <v>143</v>
      </c>
      <c r="AO1" s="59" t="s">
        <v>144</v>
      </c>
      <c r="AP1" s="59" t="s">
        <v>145</v>
      </c>
      <c r="AQ1" s="59" t="s">
        <v>146</v>
      </c>
      <c r="AR1" s="59" t="s">
        <v>147</v>
      </c>
      <c r="AS1" s="59" t="s">
        <v>148</v>
      </c>
      <c r="AT1" s="59" t="s">
        <v>149</v>
      </c>
      <c r="AU1" s="59" t="s">
        <v>150</v>
      </c>
      <c r="AV1" s="59" t="s">
        <v>151</v>
      </c>
      <c r="AW1" s="59" t="s">
        <v>152</v>
      </c>
      <c r="AX1" s="59" t="s">
        <v>153</v>
      </c>
      <c r="AY1" s="59" t="s">
        <v>154</v>
      </c>
      <c r="AZ1" s="84" t="s">
        <v>155</v>
      </c>
      <c r="BA1" s="84" t="s">
        <v>156</v>
      </c>
      <c r="BB1" s="84" t="s">
        <v>157</v>
      </c>
      <c r="BC1" s="84" t="s">
        <v>158</v>
      </c>
      <c r="BD1" s="84" t="s">
        <v>159</v>
      </c>
      <c r="BE1" s="85" t="s">
        <v>160</v>
      </c>
    </row>
    <row r="2" spans="1:58" ht="14.25" customHeight="1">
      <c r="A2" s="114" t="s">
        <v>227</v>
      </c>
      <c r="B2" s="69" t="s">
        <v>2</v>
      </c>
      <c r="C2" s="138">
        <f>COUNTA(E2:BG2)</f>
        <v>21</v>
      </c>
      <c r="D2" s="12">
        <f aca="true" t="shared" si="0" ref="D2:D32">SUM(E2:BE2)</f>
        <v>285986</v>
      </c>
      <c r="E2" s="12">
        <v>25600</v>
      </c>
      <c r="F2" s="29"/>
      <c r="G2" s="45"/>
      <c r="H2" s="1"/>
      <c r="I2" s="12">
        <v>42195</v>
      </c>
      <c r="J2" s="20"/>
      <c r="K2" s="12">
        <v>21097</v>
      </c>
      <c r="L2" s="20"/>
      <c r="M2" s="20"/>
      <c r="N2" s="33">
        <v>1609</v>
      </c>
      <c r="O2" s="20"/>
      <c r="P2" s="23">
        <v>4000</v>
      </c>
      <c r="Q2" s="23">
        <v>10000</v>
      </c>
      <c r="R2" s="20"/>
      <c r="S2" s="20"/>
      <c r="T2" s="20"/>
      <c r="U2" s="23">
        <v>6300</v>
      </c>
      <c r="V2" s="20"/>
      <c r="W2" s="29"/>
      <c r="X2" s="12">
        <v>8000</v>
      </c>
      <c r="Y2" s="1"/>
      <c r="Z2" s="1"/>
      <c r="AA2" s="12">
        <v>21097</v>
      </c>
      <c r="AB2" s="1"/>
      <c r="AC2" s="46"/>
      <c r="AD2" s="12">
        <v>10000</v>
      </c>
      <c r="AE2" s="1"/>
      <c r="AF2" s="12">
        <v>9000</v>
      </c>
      <c r="AG2" s="29"/>
      <c r="AH2" s="1"/>
      <c r="AI2" s="33">
        <v>11145</v>
      </c>
      <c r="AJ2" s="33">
        <v>10000</v>
      </c>
      <c r="AK2" s="29"/>
      <c r="AL2" s="23">
        <v>21097</v>
      </c>
      <c r="AM2" s="20"/>
      <c r="AN2" s="33">
        <v>5572</v>
      </c>
      <c r="AO2" s="20"/>
      <c r="AP2" s="23">
        <v>10130</v>
      </c>
      <c r="AQ2" s="20"/>
      <c r="AR2" s="23">
        <v>21097</v>
      </c>
      <c r="AS2" s="20"/>
      <c r="AT2" s="20"/>
      <c r="AU2" s="23">
        <v>9200</v>
      </c>
      <c r="AV2" s="20"/>
      <c r="AW2" s="20"/>
      <c r="AX2" s="20"/>
      <c r="AY2" s="23">
        <v>21097</v>
      </c>
      <c r="AZ2" s="47"/>
      <c r="BA2" s="47">
        <v>7500</v>
      </c>
      <c r="BB2" s="47">
        <v>10250</v>
      </c>
      <c r="BC2" s="47"/>
      <c r="BD2" s="47"/>
      <c r="BE2" s="70"/>
      <c r="BF2" s="19"/>
    </row>
    <row r="3" spans="1:57" ht="12.75">
      <c r="A3" s="114" t="s">
        <v>228</v>
      </c>
      <c r="B3" s="69" t="s">
        <v>3</v>
      </c>
      <c r="C3" s="138">
        <f aca="true" t="shared" si="1" ref="C3:C37">COUNTA(E3:BG3)</f>
        <v>13</v>
      </c>
      <c r="D3" s="12">
        <f t="shared" si="0"/>
        <v>256805</v>
      </c>
      <c r="E3" s="1"/>
      <c r="F3" s="29"/>
      <c r="G3" s="1"/>
      <c r="H3" s="1"/>
      <c r="I3" s="1"/>
      <c r="J3" s="20"/>
      <c r="K3" s="20"/>
      <c r="L3" s="20"/>
      <c r="M3" s="20"/>
      <c r="N3" s="29"/>
      <c r="O3" s="23">
        <v>21097</v>
      </c>
      <c r="P3" s="20"/>
      <c r="Q3" s="20"/>
      <c r="R3" s="20"/>
      <c r="S3" s="23">
        <v>101000</v>
      </c>
      <c r="T3" s="20"/>
      <c r="U3" s="20"/>
      <c r="V3" s="20"/>
      <c r="W3" s="29"/>
      <c r="X3" s="1"/>
      <c r="Y3" s="1"/>
      <c r="Z3" s="1"/>
      <c r="AA3" s="1"/>
      <c r="AB3" s="1"/>
      <c r="AC3" s="46"/>
      <c r="AD3" s="1"/>
      <c r="AE3" s="1"/>
      <c r="AF3" s="1"/>
      <c r="AG3" s="29"/>
      <c r="AH3" s="12">
        <v>8000</v>
      </c>
      <c r="AI3" s="33">
        <v>11145</v>
      </c>
      <c r="AJ3" s="29"/>
      <c r="AK3" s="29"/>
      <c r="AL3" s="23">
        <v>21097</v>
      </c>
      <c r="AM3" s="20"/>
      <c r="AN3" s="33">
        <v>5572</v>
      </c>
      <c r="AO3" s="20"/>
      <c r="AP3" s="20"/>
      <c r="AQ3" s="23">
        <v>6000</v>
      </c>
      <c r="AR3" s="23">
        <v>21097</v>
      </c>
      <c r="AS3" s="20"/>
      <c r="AT3" s="20"/>
      <c r="AU3" s="23">
        <v>9200</v>
      </c>
      <c r="AV3" s="20"/>
      <c r="AW3" s="20"/>
      <c r="AX3" s="20"/>
      <c r="AY3" s="23">
        <v>21097</v>
      </c>
      <c r="AZ3" s="47">
        <v>19000</v>
      </c>
      <c r="BA3" s="47"/>
      <c r="BB3" s="47"/>
      <c r="BC3" s="47"/>
      <c r="BD3" s="47">
        <v>7500</v>
      </c>
      <c r="BE3" s="70">
        <v>5000</v>
      </c>
    </row>
    <row r="4" spans="1:57" ht="12.75">
      <c r="A4" s="114" t="s">
        <v>229</v>
      </c>
      <c r="B4" s="69" t="s">
        <v>4</v>
      </c>
      <c r="C4" s="138">
        <f t="shared" si="1"/>
        <v>18</v>
      </c>
      <c r="D4" s="12">
        <f t="shared" si="0"/>
        <v>243944</v>
      </c>
      <c r="E4" s="12">
        <v>25600</v>
      </c>
      <c r="F4" s="29"/>
      <c r="G4" s="1"/>
      <c r="H4" s="1"/>
      <c r="I4" s="12">
        <v>42195</v>
      </c>
      <c r="J4" s="20"/>
      <c r="K4" s="12">
        <v>21097</v>
      </c>
      <c r="L4" s="20"/>
      <c r="M4" s="20"/>
      <c r="N4" s="33">
        <v>1609</v>
      </c>
      <c r="O4" s="20"/>
      <c r="P4" s="20"/>
      <c r="Q4" s="23">
        <v>10000</v>
      </c>
      <c r="R4" s="20"/>
      <c r="S4" s="20"/>
      <c r="T4" s="20"/>
      <c r="U4" s="23">
        <v>6300</v>
      </c>
      <c r="V4" s="20"/>
      <c r="W4" s="29"/>
      <c r="X4" s="12">
        <v>8000</v>
      </c>
      <c r="Y4" s="1"/>
      <c r="Z4" s="1"/>
      <c r="AA4" s="12">
        <v>21097</v>
      </c>
      <c r="AB4" s="1"/>
      <c r="AC4" s="48">
        <v>9200</v>
      </c>
      <c r="AD4" s="1"/>
      <c r="AE4" s="1"/>
      <c r="AF4" s="12">
        <v>9000</v>
      </c>
      <c r="AG4" s="29"/>
      <c r="AH4" s="1"/>
      <c r="AI4" s="33"/>
      <c r="AJ4" s="29"/>
      <c r="AK4" s="29"/>
      <c r="AL4" s="20"/>
      <c r="AM4" s="20"/>
      <c r="AN4" s="33">
        <v>5572</v>
      </c>
      <c r="AO4" s="20"/>
      <c r="AP4" s="23">
        <v>10130</v>
      </c>
      <c r="AQ4" s="20"/>
      <c r="AR4" s="23">
        <v>21097</v>
      </c>
      <c r="AS4" s="20"/>
      <c r="AT4" s="20"/>
      <c r="AU4" s="23">
        <v>9200</v>
      </c>
      <c r="AV4" s="20"/>
      <c r="AW4" s="20"/>
      <c r="AX4" s="20"/>
      <c r="AY4" s="23">
        <v>21097</v>
      </c>
      <c r="AZ4" s="47"/>
      <c r="BA4" s="47">
        <v>7500</v>
      </c>
      <c r="BB4" s="47">
        <v>10250</v>
      </c>
      <c r="BC4" s="47"/>
      <c r="BD4" s="47"/>
      <c r="BE4" s="70">
        <v>5000</v>
      </c>
    </row>
    <row r="5" spans="1:57" ht="12.75">
      <c r="A5" s="114" t="s">
        <v>230</v>
      </c>
      <c r="B5" s="69" t="s">
        <v>5</v>
      </c>
      <c r="C5" s="138">
        <f t="shared" si="1"/>
        <v>15</v>
      </c>
      <c r="D5" s="12">
        <f t="shared" si="0"/>
        <v>228630</v>
      </c>
      <c r="E5" s="1"/>
      <c r="F5" s="29"/>
      <c r="G5" s="1"/>
      <c r="H5" s="12">
        <v>21097</v>
      </c>
      <c r="I5" s="1"/>
      <c r="J5" s="20"/>
      <c r="K5" s="20"/>
      <c r="L5" s="20"/>
      <c r="M5" s="20"/>
      <c r="N5" s="29"/>
      <c r="O5" s="23">
        <v>21097</v>
      </c>
      <c r="P5" s="23">
        <v>4000</v>
      </c>
      <c r="Q5" s="20"/>
      <c r="R5" s="23">
        <v>6500</v>
      </c>
      <c r="S5" s="20"/>
      <c r="T5" s="20"/>
      <c r="U5" s="20"/>
      <c r="V5" s="20"/>
      <c r="W5" s="33">
        <v>10000</v>
      </c>
      <c r="X5" s="1"/>
      <c r="Y5" s="1"/>
      <c r="Z5" s="1"/>
      <c r="AA5" s="12">
        <v>21097</v>
      </c>
      <c r="AB5" s="1"/>
      <c r="AC5" s="46"/>
      <c r="AD5" s="1"/>
      <c r="AE5" s="12">
        <v>5000</v>
      </c>
      <c r="AF5" s="1"/>
      <c r="AG5" s="33">
        <v>50000</v>
      </c>
      <c r="AH5" s="12">
        <v>8000</v>
      </c>
      <c r="AI5" s="33">
        <v>11145</v>
      </c>
      <c r="AJ5" s="29"/>
      <c r="AK5" s="29"/>
      <c r="AL5" s="23">
        <v>21097</v>
      </c>
      <c r="AM5" s="20"/>
      <c r="AN5" s="29"/>
      <c r="AO5" s="20"/>
      <c r="AP5" s="20"/>
      <c r="AQ5" s="20"/>
      <c r="AR5" s="20"/>
      <c r="AS5" s="20"/>
      <c r="AT5" s="23">
        <v>14300</v>
      </c>
      <c r="AU5" s="23">
        <v>9200</v>
      </c>
      <c r="AV5" s="20"/>
      <c r="AW5" s="20"/>
      <c r="AX5" s="20"/>
      <c r="AY5" s="23">
        <v>21097</v>
      </c>
      <c r="AZ5" s="47"/>
      <c r="BA5" s="47"/>
      <c r="BB5" s="47"/>
      <c r="BC5" s="47"/>
      <c r="BD5" s="47"/>
      <c r="BE5" s="70">
        <v>5000</v>
      </c>
    </row>
    <row r="6" spans="1:57" ht="12.75">
      <c r="A6" s="114" t="s">
        <v>231</v>
      </c>
      <c r="B6" s="69" t="s">
        <v>6</v>
      </c>
      <c r="C6" s="138">
        <f t="shared" si="1"/>
        <v>16</v>
      </c>
      <c r="D6" s="12">
        <f t="shared" si="0"/>
        <v>210599</v>
      </c>
      <c r="E6" s="1"/>
      <c r="F6" s="29"/>
      <c r="G6" s="1"/>
      <c r="H6" s="1"/>
      <c r="I6" s="1"/>
      <c r="J6" s="20"/>
      <c r="K6" s="12">
        <v>21097</v>
      </c>
      <c r="L6" s="20"/>
      <c r="M6" s="23">
        <v>6000</v>
      </c>
      <c r="N6" s="29"/>
      <c r="O6" s="23">
        <v>21097</v>
      </c>
      <c r="P6" s="20"/>
      <c r="Q6" s="20"/>
      <c r="R6" s="20"/>
      <c r="S6" s="20"/>
      <c r="T6" s="23">
        <v>4700</v>
      </c>
      <c r="U6" s="20"/>
      <c r="V6" s="20"/>
      <c r="W6" s="29"/>
      <c r="X6" s="1"/>
      <c r="Y6" s="12">
        <v>7000</v>
      </c>
      <c r="Z6" s="12">
        <v>6000</v>
      </c>
      <c r="AA6" s="1"/>
      <c r="AB6" s="12">
        <v>5775</v>
      </c>
      <c r="AC6" s="46"/>
      <c r="AD6" s="12">
        <v>10000</v>
      </c>
      <c r="AE6" s="1"/>
      <c r="AF6" s="1"/>
      <c r="AG6" s="29"/>
      <c r="AH6" s="1"/>
      <c r="AI6" s="33">
        <v>11145</v>
      </c>
      <c r="AJ6" s="29"/>
      <c r="AK6" s="33">
        <v>21097</v>
      </c>
      <c r="AL6" s="20"/>
      <c r="AM6" s="23">
        <v>6000</v>
      </c>
      <c r="AN6" s="29"/>
      <c r="AO6" s="23">
        <v>6300</v>
      </c>
      <c r="AP6" s="20"/>
      <c r="AQ6" s="20"/>
      <c r="AR6" s="23">
        <v>21097</v>
      </c>
      <c r="AS6" s="20"/>
      <c r="AT6" s="20"/>
      <c r="AU6" s="20"/>
      <c r="AV6" s="23">
        <v>21097</v>
      </c>
      <c r="AW6" s="20"/>
      <c r="AX6" s="20"/>
      <c r="AY6" s="23">
        <v>21097</v>
      </c>
      <c r="AZ6" s="47"/>
      <c r="BA6" s="47"/>
      <c r="BB6" s="47"/>
      <c r="BC6" s="47">
        <v>21097</v>
      </c>
      <c r="BD6" s="47"/>
      <c r="BE6" s="86"/>
    </row>
    <row r="7" spans="1:57" ht="12.75">
      <c r="A7" s="114" t="s">
        <v>232</v>
      </c>
      <c r="B7" s="69" t="s">
        <v>7</v>
      </c>
      <c r="C7" s="138">
        <f t="shared" si="1"/>
        <v>11</v>
      </c>
      <c r="D7" s="12">
        <f t="shared" si="0"/>
        <v>180130</v>
      </c>
      <c r="E7" s="1"/>
      <c r="F7" s="29"/>
      <c r="G7" s="1"/>
      <c r="H7" s="1"/>
      <c r="I7" s="1"/>
      <c r="J7" s="20"/>
      <c r="K7" s="12">
        <v>21097</v>
      </c>
      <c r="L7" s="20"/>
      <c r="M7" s="20"/>
      <c r="N7" s="29"/>
      <c r="O7" s="20"/>
      <c r="P7" s="20"/>
      <c r="Q7" s="20"/>
      <c r="R7" s="20"/>
      <c r="S7" s="20"/>
      <c r="T7" s="20"/>
      <c r="U7" s="20"/>
      <c r="V7" s="23">
        <v>42195</v>
      </c>
      <c r="W7" s="29"/>
      <c r="X7" s="1"/>
      <c r="Y7" s="1"/>
      <c r="Z7" s="1"/>
      <c r="AA7" s="1"/>
      <c r="AB7" s="1"/>
      <c r="AC7" s="46"/>
      <c r="AD7" s="12">
        <v>10000</v>
      </c>
      <c r="AE7" s="1"/>
      <c r="AF7" s="1"/>
      <c r="AG7" s="29"/>
      <c r="AH7" s="1"/>
      <c r="AI7" s="33">
        <v>11145</v>
      </c>
      <c r="AJ7" s="29"/>
      <c r="AK7" s="29"/>
      <c r="AL7" s="23">
        <v>21097</v>
      </c>
      <c r="AM7" s="20"/>
      <c r="AN7" s="33">
        <v>5572</v>
      </c>
      <c r="AO7" s="20"/>
      <c r="AP7" s="23">
        <v>10130</v>
      </c>
      <c r="AQ7" s="20"/>
      <c r="AR7" s="23">
        <v>21097</v>
      </c>
      <c r="AS7" s="20"/>
      <c r="AT7" s="20"/>
      <c r="AU7" s="23">
        <v>9200</v>
      </c>
      <c r="AV7" s="20"/>
      <c r="AW7" s="20"/>
      <c r="AX7" s="20"/>
      <c r="AY7" s="23">
        <v>21097</v>
      </c>
      <c r="AZ7" s="47"/>
      <c r="BA7" s="47"/>
      <c r="BB7" s="47"/>
      <c r="BC7" s="47"/>
      <c r="BD7" s="47">
        <v>7500</v>
      </c>
      <c r="BE7" s="86"/>
    </row>
    <row r="8" spans="1:57" ht="12.75">
      <c r="A8" s="114" t="s">
        <v>233</v>
      </c>
      <c r="B8" s="69" t="s">
        <v>8</v>
      </c>
      <c r="C8" s="138">
        <f t="shared" si="1"/>
        <v>12</v>
      </c>
      <c r="D8" s="12">
        <f t="shared" si="0"/>
        <v>164630</v>
      </c>
      <c r="E8" s="1"/>
      <c r="F8" s="29"/>
      <c r="G8" s="1"/>
      <c r="H8" s="12">
        <v>21097</v>
      </c>
      <c r="I8" s="1"/>
      <c r="J8" s="20"/>
      <c r="K8" s="20"/>
      <c r="L8" s="20"/>
      <c r="M8" s="20"/>
      <c r="N8" s="29"/>
      <c r="O8" s="23">
        <v>21097</v>
      </c>
      <c r="P8" s="20"/>
      <c r="Q8" s="20"/>
      <c r="R8" s="20"/>
      <c r="S8" s="20"/>
      <c r="T8" s="20"/>
      <c r="U8" s="23">
        <v>6300</v>
      </c>
      <c r="V8" s="20"/>
      <c r="W8" s="29"/>
      <c r="X8" s="1"/>
      <c r="Y8" s="1"/>
      <c r="Z8" s="1"/>
      <c r="AA8" s="1"/>
      <c r="AB8" s="1"/>
      <c r="AC8" s="46"/>
      <c r="AD8" s="12">
        <v>10000</v>
      </c>
      <c r="AE8" s="12">
        <v>5000</v>
      </c>
      <c r="AF8" s="1"/>
      <c r="AG8" s="29"/>
      <c r="AH8" s="1"/>
      <c r="AI8" s="33">
        <v>11145</v>
      </c>
      <c r="AJ8" s="33">
        <v>10000</v>
      </c>
      <c r="AK8" s="29"/>
      <c r="AL8" s="20"/>
      <c r="AM8" s="20"/>
      <c r="AN8" s="29"/>
      <c r="AO8" s="20"/>
      <c r="AP8" s="20"/>
      <c r="AQ8" s="20"/>
      <c r="AR8" s="23">
        <v>21097</v>
      </c>
      <c r="AS8" s="20"/>
      <c r="AT8" s="20"/>
      <c r="AU8" s="23">
        <v>9200</v>
      </c>
      <c r="AV8" s="20"/>
      <c r="AW8" s="20"/>
      <c r="AX8" s="20"/>
      <c r="AY8" s="23">
        <v>21097</v>
      </c>
      <c r="AZ8" s="47"/>
      <c r="BA8" s="47">
        <v>7500</v>
      </c>
      <c r="BB8" s="47"/>
      <c r="BC8" s="47">
        <v>21097</v>
      </c>
      <c r="BD8" s="47"/>
      <c r="BE8" s="86"/>
    </row>
    <row r="9" spans="1:57" ht="12.75">
      <c r="A9" s="114" t="s">
        <v>234</v>
      </c>
      <c r="B9" s="69" t="s">
        <v>9</v>
      </c>
      <c r="C9" s="138">
        <f t="shared" si="1"/>
        <v>12</v>
      </c>
      <c r="D9" s="12">
        <f t="shared" si="0"/>
        <v>142842</v>
      </c>
      <c r="E9" s="1"/>
      <c r="F9" s="29"/>
      <c r="G9" s="1"/>
      <c r="H9" s="1"/>
      <c r="I9" s="1"/>
      <c r="J9" s="23">
        <v>7500</v>
      </c>
      <c r="K9" s="12">
        <v>21097</v>
      </c>
      <c r="L9" s="20"/>
      <c r="M9" s="20"/>
      <c r="N9" s="33">
        <v>1609</v>
      </c>
      <c r="O9" s="20"/>
      <c r="P9" s="20"/>
      <c r="Q9" s="20"/>
      <c r="R9" s="20"/>
      <c r="S9" s="20"/>
      <c r="T9" s="20"/>
      <c r="U9" s="20"/>
      <c r="V9" s="20"/>
      <c r="W9" s="29"/>
      <c r="X9" s="1"/>
      <c r="Y9" s="1"/>
      <c r="Z9" s="1"/>
      <c r="AA9" s="1"/>
      <c r="AB9" s="1"/>
      <c r="AC9" s="46"/>
      <c r="AD9" s="1"/>
      <c r="AE9" s="1"/>
      <c r="AF9" s="1"/>
      <c r="AG9" s="29"/>
      <c r="AH9" s="12">
        <v>8000</v>
      </c>
      <c r="AI9" s="33">
        <v>11145</v>
      </c>
      <c r="AJ9" s="29"/>
      <c r="AK9" s="29"/>
      <c r="AL9" s="23">
        <v>21097</v>
      </c>
      <c r="AM9" s="20"/>
      <c r="AN9" s="29"/>
      <c r="AO9" s="20"/>
      <c r="AP9" s="20"/>
      <c r="AQ9" s="23">
        <v>6000</v>
      </c>
      <c r="AR9" s="23">
        <v>21097</v>
      </c>
      <c r="AS9" s="20"/>
      <c r="AT9" s="20"/>
      <c r="AU9" s="23">
        <v>9200</v>
      </c>
      <c r="AV9" s="20"/>
      <c r="AW9" s="20"/>
      <c r="AX9" s="20"/>
      <c r="AY9" s="23">
        <v>21097</v>
      </c>
      <c r="AZ9" s="47"/>
      <c r="BA9" s="47">
        <v>7500</v>
      </c>
      <c r="BB9" s="47"/>
      <c r="BC9" s="47"/>
      <c r="BD9" s="47">
        <v>7500</v>
      </c>
      <c r="BE9" s="86"/>
    </row>
    <row r="10" spans="1:57" ht="12.75">
      <c r="A10" s="114" t="s">
        <v>235</v>
      </c>
      <c r="B10" s="69" t="s">
        <v>10</v>
      </c>
      <c r="C10" s="138">
        <f t="shared" si="1"/>
        <v>8</v>
      </c>
      <c r="D10" s="12">
        <f t="shared" si="0"/>
        <v>131130</v>
      </c>
      <c r="E10" s="1"/>
      <c r="F10" s="33">
        <v>7000</v>
      </c>
      <c r="G10" s="1"/>
      <c r="H10" s="12">
        <v>21097</v>
      </c>
      <c r="I10" s="1"/>
      <c r="J10" s="20"/>
      <c r="K10" s="20"/>
      <c r="L10" s="20"/>
      <c r="M10" s="20"/>
      <c r="N10" s="29"/>
      <c r="O10" s="20"/>
      <c r="P10" s="20"/>
      <c r="Q10" s="20"/>
      <c r="R10" s="20"/>
      <c r="S10" s="20"/>
      <c r="T10" s="20"/>
      <c r="U10" s="20"/>
      <c r="V10" s="20"/>
      <c r="W10" s="29"/>
      <c r="X10" s="1"/>
      <c r="Y10" s="1"/>
      <c r="Z10" s="1"/>
      <c r="AA10" s="1"/>
      <c r="AB10" s="1"/>
      <c r="AC10" s="46"/>
      <c r="AD10" s="1"/>
      <c r="AE10" s="1"/>
      <c r="AF10" s="1"/>
      <c r="AG10" s="29"/>
      <c r="AH10" s="1"/>
      <c r="AI10" s="33">
        <v>11145</v>
      </c>
      <c r="AJ10" s="29"/>
      <c r="AK10" s="29"/>
      <c r="AL10" s="20"/>
      <c r="AM10" s="20"/>
      <c r="AN10" s="29"/>
      <c r="AO10" s="20"/>
      <c r="AP10" s="20"/>
      <c r="AQ10" s="20"/>
      <c r="AR10" s="23">
        <v>21097</v>
      </c>
      <c r="AS10" s="20"/>
      <c r="AT10" s="20"/>
      <c r="AU10" s="20"/>
      <c r="AV10" s="23">
        <v>21097</v>
      </c>
      <c r="AW10" s="20"/>
      <c r="AX10" s="20"/>
      <c r="AY10" s="23">
        <v>21097</v>
      </c>
      <c r="AZ10" s="47"/>
      <c r="BA10" s="47">
        <v>7500</v>
      </c>
      <c r="BB10" s="47"/>
      <c r="BC10" s="47">
        <v>21097</v>
      </c>
      <c r="BD10" s="47"/>
      <c r="BE10" s="86"/>
    </row>
    <row r="11" spans="1:57" ht="12.75">
      <c r="A11" s="114" t="s">
        <v>236</v>
      </c>
      <c r="B11" s="69" t="s">
        <v>11</v>
      </c>
      <c r="C11" s="138">
        <f t="shared" si="1"/>
        <v>9</v>
      </c>
      <c r="D11" s="12">
        <f t="shared" si="0"/>
        <v>121708</v>
      </c>
      <c r="E11" s="1"/>
      <c r="F11" s="29"/>
      <c r="G11" s="1"/>
      <c r="H11" s="1"/>
      <c r="I11" s="1"/>
      <c r="J11" s="20"/>
      <c r="K11" s="12">
        <v>21097</v>
      </c>
      <c r="L11" s="20"/>
      <c r="M11" s="20"/>
      <c r="N11" s="29"/>
      <c r="O11" s="20"/>
      <c r="P11" s="20"/>
      <c r="Q11" s="20"/>
      <c r="R11" s="20"/>
      <c r="S11" s="20"/>
      <c r="T11" s="20"/>
      <c r="U11" s="20"/>
      <c r="V11" s="20"/>
      <c r="W11" s="29"/>
      <c r="X11" s="1"/>
      <c r="Y11" s="1"/>
      <c r="Z11" s="1"/>
      <c r="AA11" s="1"/>
      <c r="AB11" s="1"/>
      <c r="AC11" s="46"/>
      <c r="AD11" s="1"/>
      <c r="AE11" s="1"/>
      <c r="AF11" s="1"/>
      <c r="AG11" s="29"/>
      <c r="AH11" s="1"/>
      <c r="AI11" s="33">
        <v>11145</v>
      </c>
      <c r="AJ11" s="29"/>
      <c r="AK11" s="29"/>
      <c r="AL11" s="20"/>
      <c r="AM11" s="20"/>
      <c r="AN11" s="33">
        <v>5572</v>
      </c>
      <c r="AO11" s="20"/>
      <c r="AP11" s="20"/>
      <c r="AQ11" s="23">
        <v>6000</v>
      </c>
      <c r="AR11" s="23">
        <v>21097</v>
      </c>
      <c r="AS11" s="20"/>
      <c r="AT11" s="20"/>
      <c r="AU11" s="23">
        <v>9200</v>
      </c>
      <c r="AV11" s="20"/>
      <c r="AW11" s="20"/>
      <c r="AX11" s="20"/>
      <c r="AY11" s="23">
        <v>21097</v>
      </c>
      <c r="AZ11" s="47">
        <v>19000</v>
      </c>
      <c r="BA11" s="47"/>
      <c r="BB11" s="47"/>
      <c r="BC11" s="47"/>
      <c r="BD11" s="47">
        <v>7500</v>
      </c>
      <c r="BE11" s="86"/>
    </row>
    <row r="12" spans="1:57" ht="12.75">
      <c r="A12" s="114" t="s">
        <v>237</v>
      </c>
      <c r="B12" s="69" t="s">
        <v>12</v>
      </c>
      <c r="C12" s="138">
        <f t="shared" si="1"/>
        <v>10</v>
      </c>
      <c r="D12" s="12">
        <f t="shared" si="0"/>
        <v>121136</v>
      </c>
      <c r="E12" s="1"/>
      <c r="F12" s="29"/>
      <c r="G12" s="1"/>
      <c r="H12" s="49"/>
      <c r="I12" s="1"/>
      <c r="J12" s="20"/>
      <c r="K12" s="20"/>
      <c r="L12" s="20"/>
      <c r="M12" s="20"/>
      <c r="N12" s="29"/>
      <c r="O12" s="20"/>
      <c r="P12" s="20"/>
      <c r="Q12" s="20"/>
      <c r="R12" s="23">
        <v>6500</v>
      </c>
      <c r="S12" s="20"/>
      <c r="T12" s="20"/>
      <c r="U12" s="23">
        <v>6300</v>
      </c>
      <c r="V12" s="20"/>
      <c r="W12" s="29"/>
      <c r="X12" s="1"/>
      <c r="Y12" s="1"/>
      <c r="Z12" s="1"/>
      <c r="AA12" s="1"/>
      <c r="AB12" s="1"/>
      <c r="AC12" s="48">
        <v>9200</v>
      </c>
      <c r="AD12" s="1"/>
      <c r="AE12" s="1"/>
      <c r="AF12" s="1"/>
      <c r="AG12" s="29"/>
      <c r="AH12" s="12">
        <v>8000</v>
      </c>
      <c r="AI12" s="33">
        <v>11145</v>
      </c>
      <c r="AJ12" s="29"/>
      <c r="AK12" s="29"/>
      <c r="AL12" s="23">
        <v>21097</v>
      </c>
      <c r="AM12" s="20"/>
      <c r="AN12" s="29"/>
      <c r="AO12" s="20"/>
      <c r="AP12" s="20"/>
      <c r="AQ12" s="20"/>
      <c r="AR12" s="23">
        <v>21097</v>
      </c>
      <c r="AS12" s="20"/>
      <c r="AT12" s="20"/>
      <c r="AU12" s="23">
        <v>9200</v>
      </c>
      <c r="AV12" s="20"/>
      <c r="AW12" s="20"/>
      <c r="AX12" s="20"/>
      <c r="AY12" s="23">
        <v>21097</v>
      </c>
      <c r="AZ12" s="47"/>
      <c r="BA12" s="47">
        <v>7500</v>
      </c>
      <c r="BB12" s="47"/>
      <c r="BC12" s="47"/>
      <c r="BD12" s="47"/>
      <c r="BE12" s="86"/>
    </row>
    <row r="13" spans="1:57" ht="12.75">
      <c r="A13" s="114" t="s">
        <v>238</v>
      </c>
      <c r="B13" s="69" t="s">
        <v>13</v>
      </c>
      <c r="C13" s="138">
        <f t="shared" si="1"/>
        <v>10</v>
      </c>
      <c r="D13" s="12">
        <f t="shared" si="0"/>
        <v>110991</v>
      </c>
      <c r="E13" s="1"/>
      <c r="F13" s="29"/>
      <c r="G13" s="1"/>
      <c r="H13" s="1"/>
      <c r="I13" s="1"/>
      <c r="J13" s="20"/>
      <c r="K13" s="20"/>
      <c r="L13" s="20"/>
      <c r="M13" s="20"/>
      <c r="N13" s="29"/>
      <c r="O13" s="20"/>
      <c r="P13" s="20"/>
      <c r="Q13" s="20"/>
      <c r="R13" s="20"/>
      <c r="S13" s="20"/>
      <c r="T13" s="20"/>
      <c r="U13" s="20"/>
      <c r="V13" s="20"/>
      <c r="W13" s="29"/>
      <c r="X13" s="1"/>
      <c r="Y13" s="1"/>
      <c r="Z13" s="1"/>
      <c r="AA13" s="1"/>
      <c r="AB13" s="1"/>
      <c r="AC13" s="46"/>
      <c r="AD13" s="1"/>
      <c r="AE13" s="1"/>
      <c r="AF13" s="1"/>
      <c r="AG13" s="29"/>
      <c r="AH13" s="1"/>
      <c r="AI13" s="33">
        <v>11145</v>
      </c>
      <c r="AJ13" s="29"/>
      <c r="AK13" s="29"/>
      <c r="AL13" s="23">
        <v>21097</v>
      </c>
      <c r="AM13" s="20"/>
      <c r="AN13" s="33">
        <v>5572</v>
      </c>
      <c r="AO13" s="20"/>
      <c r="AP13" s="23">
        <v>10130</v>
      </c>
      <c r="AQ13" s="20"/>
      <c r="AR13" s="20"/>
      <c r="AS13" s="20"/>
      <c r="AT13" s="20"/>
      <c r="AU13" s="23">
        <v>9200</v>
      </c>
      <c r="AV13" s="20"/>
      <c r="AW13" s="20"/>
      <c r="AX13" s="23">
        <v>10000</v>
      </c>
      <c r="AY13" s="23">
        <v>21097</v>
      </c>
      <c r="AZ13" s="47"/>
      <c r="BA13" s="47">
        <v>7500</v>
      </c>
      <c r="BB13" s="47">
        <v>10250</v>
      </c>
      <c r="BC13" s="47"/>
      <c r="BD13" s="47"/>
      <c r="BE13" s="70">
        <v>5000</v>
      </c>
    </row>
    <row r="14" spans="1:57" ht="12.75">
      <c r="A14" s="114" t="s">
        <v>239</v>
      </c>
      <c r="B14" s="69" t="s">
        <v>14</v>
      </c>
      <c r="C14" s="138">
        <f t="shared" si="1"/>
        <v>6</v>
      </c>
      <c r="D14" s="12">
        <f t="shared" si="0"/>
        <v>105533</v>
      </c>
      <c r="E14" s="1"/>
      <c r="F14" s="29"/>
      <c r="G14" s="1"/>
      <c r="H14" s="1"/>
      <c r="I14" s="1"/>
      <c r="J14" s="20"/>
      <c r="K14" s="20"/>
      <c r="L14" s="20"/>
      <c r="M14" s="20"/>
      <c r="N14" s="29"/>
      <c r="O14" s="20"/>
      <c r="P14" s="20"/>
      <c r="Q14" s="20"/>
      <c r="R14" s="20"/>
      <c r="S14" s="20"/>
      <c r="T14" s="20"/>
      <c r="U14" s="20"/>
      <c r="V14" s="20"/>
      <c r="W14" s="29"/>
      <c r="X14" s="1"/>
      <c r="Y14" s="1"/>
      <c r="Z14" s="1"/>
      <c r="AA14" s="1"/>
      <c r="AB14" s="1"/>
      <c r="AC14" s="46"/>
      <c r="AD14" s="12">
        <v>10000</v>
      </c>
      <c r="AE14" s="1"/>
      <c r="AF14" s="1"/>
      <c r="AG14" s="29"/>
      <c r="AH14" s="1"/>
      <c r="AI14" s="33">
        <v>11145</v>
      </c>
      <c r="AJ14" s="29"/>
      <c r="AK14" s="29"/>
      <c r="AL14" s="20"/>
      <c r="AM14" s="20"/>
      <c r="AN14" s="29"/>
      <c r="AO14" s="20"/>
      <c r="AP14" s="20"/>
      <c r="AQ14" s="20"/>
      <c r="AR14" s="23">
        <v>21097</v>
      </c>
      <c r="AS14" s="20"/>
      <c r="AT14" s="20"/>
      <c r="AU14" s="20"/>
      <c r="AV14" s="23">
        <v>21097</v>
      </c>
      <c r="AW14" s="20"/>
      <c r="AX14" s="20"/>
      <c r="AY14" s="23">
        <v>21097</v>
      </c>
      <c r="AZ14" s="47"/>
      <c r="BA14" s="47"/>
      <c r="BB14" s="47"/>
      <c r="BC14" s="47">
        <v>21097</v>
      </c>
      <c r="BD14" s="47"/>
      <c r="BE14" s="86"/>
    </row>
    <row r="15" spans="1:57" ht="12.75">
      <c r="A15" s="114" t="s">
        <v>240</v>
      </c>
      <c r="B15" s="69" t="s">
        <v>15</v>
      </c>
      <c r="C15" s="138">
        <f t="shared" si="1"/>
        <v>6</v>
      </c>
      <c r="D15" s="12">
        <f t="shared" si="0"/>
        <v>91136</v>
      </c>
      <c r="E15" s="1"/>
      <c r="F15" s="29"/>
      <c r="G15" s="12">
        <v>21097</v>
      </c>
      <c r="H15" s="1"/>
      <c r="I15" s="1"/>
      <c r="J15" s="20"/>
      <c r="K15" s="20"/>
      <c r="L15" s="20"/>
      <c r="M15" s="20"/>
      <c r="N15" s="29"/>
      <c r="O15" s="20"/>
      <c r="P15" s="20"/>
      <c r="Q15" s="20"/>
      <c r="R15" s="20"/>
      <c r="S15" s="20"/>
      <c r="T15" s="20"/>
      <c r="U15" s="20"/>
      <c r="V15" s="20"/>
      <c r="W15" s="29"/>
      <c r="X15" s="1"/>
      <c r="Y15" s="1"/>
      <c r="Z15" s="1"/>
      <c r="AA15" s="1"/>
      <c r="AB15" s="1"/>
      <c r="AC15" s="46"/>
      <c r="AD15" s="1"/>
      <c r="AE15" s="1"/>
      <c r="AF15" s="1"/>
      <c r="AG15" s="29"/>
      <c r="AH15" s="1"/>
      <c r="AI15" s="33">
        <v>11145</v>
      </c>
      <c r="AJ15" s="29"/>
      <c r="AK15" s="29"/>
      <c r="AL15" s="20"/>
      <c r="AM15" s="20"/>
      <c r="AN15" s="29"/>
      <c r="AO15" s="20"/>
      <c r="AP15" s="20"/>
      <c r="AQ15" s="20"/>
      <c r="AR15" s="23">
        <v>21097</v>
      </c>
      <c r="AS15" s="20"/>
      <c r="AT15" s="20"/>
      <c r="AU15" s="23">
        <v>9200</v>
      </c>
      <c r="AV15" s="20"/>
      <c r="AW15" s="20"/>
      <c r="AX15" s="20"/>
      <c r="AY15" s="23">
        <v>21097</v>
      </c>
      <c r="AZ15" s="47"/>
      <c r="BA15" s="47">
        <v>7500</v>
      </c>
      <c r="BB15" s="47"/>
      <c r="BC15" s="47"/>
      <c r="BD15" s="47"/>
      <c r="BE15" s="86"/>
    </row>
    <row r="16" spans="1:57" ht="12.75">
      <c r="A16" s="114" t="s">
        <v>241</v>
      </c>
      <c r="B16" s="69" t="s">
        <v>16</v>
      </c>
      <c r="C16" s="138">
        <f t="shared" si="1"/>
        <v>6</v>
      </c>
      <c r="D16" s="12">
        <f t="shared" si="0"/>
        <v>60597</v>
      </c>
      <c r="E16" s="1"/>
      <c r="F16" s="29"/>
      <c r="G16" s="1"/>
      <c r="H16" s="1"/>
      <c r="I16" s="1"/>
      <c r="J16" s="20"/>
      <c r="K16" s="20"/>
      <c r="L16" s="20"/>
      <c r="M16" s="20"/>
      <c r="N16" s="29"/>
      <c r="O16" s="20"/>
      <c r="P16" s="20"/>
      <c r="Q16" s="20"/>
      <c r="R16" s="23">
        <v>6500</v>
      </c>
      <c r="S16" s="20"/>
      <c r="T16" s="20"/>
      <c r="U16" s="23">
        <v>6300</v>
      </c>
      <c r="V16" s="20"/>
      <c r="W16" s="29"/>
      <c r="X16" s="1"/>
      <c r="Y16" s="1"/>
      <c r="Z16" s="1"/>
      <c r="AA16" s="1"/>
      <c r="AB16" s="1"/>
      <c r="AC16" s="46"/>
      <c r="AD16" s="1"/>
      <c r="AE16" s="1"/>
      <c r="AF16" s="1"/>
      <c r="AG16" s="29"/>
      <c r="AH16" s="1"/>
      <c r="AI16" s="29"/>
      <c r="AJ16" s="29"/>
      <c r="AK16" s="29"/>
      <c r="AL16" s="20"/>
      <c r="AM16" s="20"/>
      <c r="AN16" s="29"/>
      <c r="AO16" s="20"/>
      <c r="AP16" s="20"/>
      <c r="AQ16" s="20"/>
      <c r="AR16" s="20"/>
      <c r="AS16" s="23">
        <v>10000</v>
      </c>
      <c r="AT16" s="20"/>
      <c r="AU16" s="23">
        <v>9200</v>
      </c>
      <c r="AV16" s="20"/>
      <c r="AW16" s="20"/>
      <c r="AX16" s="20"/>
      <c r="AY16" s="23">
        <v>21097</v>
      </c>
      <c r="AZ16" s="47"/>
      <c r="BA16" s="47">
        <v>7500</v>
      </c>
      <c r="BB16" s="50"/>
      <c r="BC16" s="50"/>
      <c r="BD16" s="50"/>
      <c r="BE16" s="86"/>
    </row>
    <row r="17" spans="1:57" ht="12.75">
      <c r="A17" s="114" t="s">
        <v>244</v>
      </c>
      <c r="B17" s="69" t="s">
        <v>17</v>
      </c>
      <c r="C17" s="138">
        <f t="shared" si="1"/>
        <v>5</v>
      </c>
      <c r="D17" s="12">
        <f t="shared" si="0"/>
        <v>56497</v>
      </c>
      <c r="E17" s="1"/>
      <c r="F17" s="29"/>
      <c r="G17" s="1"/>
      <c r="H17" s="1"/>
      <c r="I17" s="1"/>
      <c r="J17" s="20"/>
      <c r="K17" s="20"/>
      <c r="L17" s="23">
        <v>9100</v>
      </c>
      <c r="M17" s="20"/>
      <c r="N17" s="29"/>
      <c r="O17" s="23">
        <v>21097</v>
      </c>
      <c r="P17" s="20"/>
      <c r="Q17" s="23">
        <v>10000</v>
      </c>
      <c r="R17" s="20"/>
      <c r="S17" s="20"/>
      <c r="T17" s="20"/>
      <c r="U17" s="23">
        <v>6300</v>
      </c>
      <c r="V17" s="20"/>
      <c r="W17" s="29"/>
      <c r="X17" s="1"/>
      <c r="Y17" s="1"/>
      <c r="Z17" s="1"/>
      <c r="AA17" s="1"/>
      <c r="AB17" s="1"/>
      <c r="AC17" s="46"/>
      <c r="AD17" s="12">
        <v>10000</v>
      </c>
      <c r="AE17" s="1"/>
      <c r="AF17" s="1"/>
      <c r="AG17" s="29"/>
      <c r="AH17" s="1"/>
      <c r="AI17" s="29"/>
      <c r="AJ17" s="29"/>
      <c r="AK17" s="29"/>
      <c r="AL17" s="20"/>
      <c r="AM17" s="20"/>
      <c r="AN17" s="29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50"/>
      <c r="BA17" s="50"/>
      <c r="BB17" s="50"/>
      <c r="BC17" s="50"/>
      <c r="BD17" s="50"/>
      <c r="BE17" s="86"/>
    </row>
    <row r="18" spans="1:57" ht="12.75">
      <c r="A18" s="114" t="s">
        <v>245</v>
      </c>
      <c r="B18" s="69" t="s">
        <v>18</v>
      </c>
      <c r="C18" s="138">
        <f t="shared" si="1"/>
        <v>3</v>
      </c>
      <c r="D18" s="12">
        <f t="shared" si="0"/>
        <v>54949</v>
      </c>
      <c r="E18" s="1"/>
      <c r="F18" s="29"/>
      <c r="G18" s="1"/>
      <c r="H18" s="1"/>
      <c r="I18" s="12">
        <v>42195</v>
      </c>
      <c r="J18" s="20"/>
      <c r="K18" s="20"/>
      <c r="L18" s="20"/>
      <c r="M18" s="20"/>
      <c r="N18" s="33">
        <v>1609</v>
      </c>
      <c r="O18" s="20"/>
      <c r="P18" s="20"/>
      <c r="Q18" s="20"/>
      <c r="R18" s="20"/>
      <c r="S18" s="20"/>
      <c r="T18" s="20"/>
      <c r="U18" s="20"/>
      <c r="V18" s="20"/>
      <c r="W18" s="29"/>
      <c r="X18" s="1"/>
      <c r="Y18" s="1"/>
      <c r="Z18" s="1"/>
      <c r="AA18" s="1"/>
      <c r="AB18" s="1"/>
      <c r="AC18" s="46"/>
      <c r="AD18" s="1"/>
      <c r="AE18" s="1"/>
      <c r="AF18" s="1"/>
      <c r="AG18" s="29"/>
      <c r="AH18" s="1"/>
      <c r="AI18" s="33">
        <v>11145</v>
      </c>
      <c r="AJ18" s="29"/>
      <c r="AK18" s="29"/>
      <c r="AL18" s="20"/>
      <c r="AM18" s="20"/>
      <c r="AN18" s="2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50"/>
      <c r="BA18" s="50"/>
      <c r="BB18" s="47"/>
      <c r="BC18" s="47"/>
      <c r="BD18" s="47"/>
      <c r="BE18" s="86"/>
    </row>
    <row r="19" spans="1:57" ht="12.75">
      <c r="A19" s="114" t="s">
        <v>249</v>
      </c>
      <c r="B19" s="69" t="s">
        <v>19</v>
      </c>
      <c r="C19" s="138">
        <f t="shared" si="1"/>
        <v>3</v>
      </c>
      <c r="D19" s="12">
        <f t="shared" si="0"/>
        <v>51394</v>
      </c>
      <c r="E19" s="1"/>
      <c r="F19" s="29"/>
      <c r="G19" s="1"/>
      <c r="H19" s="1"/>
      <c r="I19" s="1"/>
      <c r="J19" s="20"/>
      <c r="K19" s="20"/>
      <c r="L19" s="20"/>
      <c r="M19" s="20"/>
      <c r="N19" s="29"/>
      <c r="O19" s="20"/>
      <c r="P19" s="20"/>
      <c r="Q19" s="20"/>
      <c r="R19" s="20"/>
      <c r="S19" s="20"/>
      <c r="T19" s="20"/>
      <c r="U19" s="20"/>
      <c r="V19" s="20"/>
      <c r="W19" s="29"/>
      <c r="X19" s="1"/>
      <c r="Y19" s="1"/>
      <c r="Z19" s="1"/>
      <c r="AA19" s="1"/>
      <c r="AB19" s="1"/>
      <c r="AC19" s="46"/>
      <c r="AD19" s="1"/>
      <c r="AE19" s="1"/>
      <c r="AF19" s="1"/>
      <c r="AG19" s="29"/>
      <c r="AH19" s="1"/>
      <c r="AI19" s="29"/>
      <c r="AJ19" s="29"/>
      <c r="AK19" s="29"/>
      <c r="AL19" s="20"/>
      <c r="AM19" s="20"/>
      <c r="AN19" s="29"/>
      <c r="AO19" s="20"/>
      <c r="AP19" s="20"/>
      <c r="AQ19" s="20"/>
      <c r="AR19" s="23">
        <v>21097</v>
      </c>
      <c r="AS19" s="20"/>
      <c r="AT19" s="20"/>
      <c r="AU19" s="23">
        <v>9200</v>
      </c>
      <c r="AV19" s="20"/>
      <c r="AW19" s="20"/>
      <c r="AX19" s="20"/>
      <c r="AY19" s="23">
        <v>21097</v>
      </c>
      <c r="AZ19" s="47"/>
      <c r="BA19" s="47"/>
      <c r="BB19" s="47"/>
      <c r="BC19" s="47"/>
      <c r="BD19" s="47"/>
      <c r="BE19" s="86"/>
    </row>
    <row r="20" spans="1:57" ht="12.75">
      <c r="A20" s="114" t="s">
        <v>250</v>
      </c>
      <c r="B20" s="69" t="s">
        <v>20</v>
      </c>
      <c r="C20" s="138">
        <f t="shared" si="1"/>
        <v>4</v>
      </c>
      <c r="D20" s="12">
        <f t="shared" si="0"/>
        <v>49742</v>
      </c>
      <c r="E20" s="1"/>
      <c r="F20" s="29"/>
      <c r="G20" s="1"/>
      <c r="H20" s="1"/>
      <c r="I20" s="1"/>
      <c r="J20" s="20"/>
      <c r="K20" s="20"/>
      <c r="L20" s="20"/>
      <c r="M20" s="20"/>
      <c r="N20" s="29"/>
      <c r="O20" s="20"/>
      <c r="P20" s="20"/>
      <c r="Q20" s="20"/>
      <c r="R20" s="20"/>
      <c r="S20" s="20"/>
      <c r="T20" s="20"/>
      <c r="U20" s="20"/>
      <c r="V20" s="20"/>
      <c r="W20" s="29"/>
      <c r="X20" s="1"/>
      <c r="Y20" s="1"/>
      <c r="Z20" s="1"/>
      <c r="AA20" s="1"/>
      <c r="AB20" s="1"/>
      <c r="AC20" s="46"/>
      <c r="AD20" s="1"/>
      <c r="AE20" s="1"/>
      <c r="AF20" s="1"/>
      <c r="AG20" s="29"/>
      <c r="AH20" s="1"/>
      <c r="AI20" s="33">
        <v>11145</v>
      </c>
      <c r="AJ20" s="29"/>
      <c r="AK20" s="29"/>
      <c r="AL20" s="20"/>
      <c r="AM20" s="20"/>
      <c r="AN20" s="29"/>
      <c r="AO20" s="20"/>
      <c r="AP20" s="20"/>
      <c r="AQ20" s="20"/>
      <c r="AR20" s="20"/>
      <c r="AS20" s="23">
        <v>10000</v>
      </c>
      <c r="AT20" s="20"/>
      <c r="AU20" s="20"/>
      <c r="AV20" s="20"/>
      <c r="AW20" s="20"/>
      <c r="AX20" s="20"/>
      <c r="AY20" s="23">
        <v>21097</v>
      </c>
      <c r="AZ20" s="47"/>
      <c r="BA20" s="47">
        <v>7500</v>
      </c>
      <c r="BB20" s="47"/>
      <c r="BC20" s="47"/>
      <c r="BD20" s="47"/>
      <c r="BE20" s="86"/>
    </row>
    <row r="21" spans="1:57" ht="12.75">
      <c r="A21" s="114" t="s">
        <v>251</v>
      </c>
      <c r="B21" s="69" t="s">
        <v>21</v>
      </c>
      <c r="C21" s="138">
        <f t="shared" si="1"/>
        <v>3</v>
      </c>
      <c r="D21" s="12">
        <f t="shared" si="0"/>
        <v>48742</v>
      </c>
      <c r="E21" s="1"/>
      <c r="F21" s="29"/>
      <c r="G21" s="1"/>
      <c r="H21" s="1"/>
      <c r="I21" s="1"/>
      <c r="J21" s="20"/>
      <c r="K21" s="20"/>
      <c r="L21" s="20"/>
      <c r="M21" s="20"/>
      <c r="N21" s="29"/>
      <c r="O21" s="20"/>
      <c r="P21" s="20"/>
      <c r="Q21" s="20"/>
      <c r="R21" s="20"/>
      <c r="S21" s="20"/>
      <c r="T21" s="20"/>
      <c r="U21" s="20"/>
      <c r="V21" s="20"/>
      <c r="W21" s="29"/>
      <c r="X21" s="1"/>
      <c r="Y21" s="1"/>
      <c r="Z21" s="1"/>
      <c r="AA21" s="1"/>
      <c r="AB21" s="1"/>
      <c r="AC21" s="46"/>
      <c r="AD21" s="1"/>
      <c r="AE21" s="1"/>
      <c r="AF21" s="1"/>
      <c r="AG21" s="29"/>
      <c r="AH21" s="1"/>
      <c r="AI21" s="33">
        <v>11145</v>
      </c>
      <c r="AJ21" s="29"/>
      <c r="AK21" s="29"/>
      <c r="AL21" s="20"/>
      <c r="AM21" s="20"/>
      <c r="AN21" s="29"/>
      <c r="AO21" s="20"/>
      <c r="AP21" s="20"/>
      <c r="AQ21" s="20"/>
      <c r="AR21" s="20"/>
      <c r="AS21" s="20"/>
      <c r="AT21" s="20"/>
      <c r="AU21" s="20"/>
      <c r="AV21" s="20"/>
      <c r="AW21" s="23">
        <v>16500</v>
      </c>
      <c r="AX21" s="20"/>
      <c r="AY21" s="23">
        <v>21097</v>
      </c>
      <c r="AZ21" s="47"/>
      <c r="BA21" s="47"/>
      <c r="BB21" s="47"/>
      <c r="BC21" s="47"/>
      <c r="BD21" s="47"/>
      <c r="BE21" s="86"/>
    </row>
    <row r="22" spans="1:57" ht="12.75">
      <c r="A22" s="114" t="s">
        <v>252</v>
      </c>
      <c r="B22" s="69" t="s">
        <v>22</v>
      </c>
      <c r="C22" s="138">
        <f t="shared" si="1"/>
        <v>3</v>
      </c>
      <c r="D22" s="12">
        <f t="shared" si="0"/>
        <v>42897</v>
      </c>
      <c r="E22" s="1"/>
      <c r="F22" s="29"/>
      <c r="G22" s="1"/>
      <c r="H22" s="1"/>
      <c r="I22" s="1"/>
      <c r="J22" s="20"/>
      <c r="K22" s="20"/>
      <c r="L22" s="20"/>
      <c r="M22" s="20"/>
      <c r="N22" s="29"/>
      <c r="O22" s="20"/>
      <c r="P22" s="20"/>
      <c r="Q22" s="20"/>
      <c r="R22" s="20"/>
      <c r="S22" s="20"/>
      <c r="T22" s="20"/>
      <c r="U22" s="20"/>
      <c r="V22" s="20"/>
      <c r="W22" s="29"/>
      <c r="X22" s="1"/>
      <c r="Y22" s="1"/>
      <c r="Z22" s="1"/>
      <c r="AA22" s="1"/>
      <c r="AB22" s="1"/>
      <c r="AC22" s="46"/>
      <c r="AD22" s="1"/>
      <c r="AE22" s="1"/>
      <c r="AF22" s="1"/>
      <c r="AG22" s="29"/>
      <c r="AH22" s="1"/>
      <c r="AI22" s="29"/>
      <c r="AJ22" s="29"/>
      <c r="AK22" s="29"/>
      <c r="AL22" s="20"/>
      <c r="AM22" s="20"/>
      <c r="AN22" s="29"/>
      <c r="AO22" s="20"/>
      <c r="AP22" s="20"/>
      <c r="AQ22" s="20"/>
      <c r="AR22" s="20"/>
      <c r="AS22" s="20"/>
      <c r="AT22" s="23">
        <v>14300</v>
      </c>
      <c r="AU22" s="20"/>
      <c r="AV22" s="20"/>
      <c r="AW22" s="20"/>
      <c r="AX22" s="20"/>
      <c r="AY22" s="23">
        <v>21097</v>
      </c>
      <c r="AZ22" s="47"/>
      <c r="BA22" s="47">
        <v>7500</v>
      </c>
      <c r="BB22" s="50"/>
      <c r="BC22" s="50"/>
      <c r="BD22" s="50"/>
      <c r="BE22" s="86"/>
    </row>
    <row r="23" spans="1:57" ht="12.75">
      <c r="A23" s="114" t="s">
        <v>253</v>
      </c>
      <c r="B23" s="69" t="s">
        <v>23</v>
      </c>
      <c r="C23" s="138">
        <f t="shared" si="1"/>
        <v>3</v>
      </c>
      <c r="D23" s="12">
        <f t="shared" si="0"/>
        <v>40197</v>
      </c>
      <c r="E23" s="1"/>
      <c r="F23" s="29"/>
      <c r="G23" s="1"/>
      <c r="H23" s="1"/>
      <c r="I23" s="1"/>
      <c r="J23" s="20"/>
      <c r="K23" s="20"/>
      <c r="L23" s="23">
        <v>9100</v>
      </c>
      <c r="M23" s="20"/>
      <c r="N23" s="29"/>
      <c r="O23" s="23">
        <v>21097</v>
      </c>
      <c r="P23" s="20"/>
      <c r="Q23" s="20"/>
      <c r="R23" s="20"/>
      <c r="S23" s="20"/>
      <c r="T23" s="20"/>
      <c r="U23" s="20"/>
      <c r="V23" s="20"/>
      <c r="W23" s="29"/>
      <c r="X23" s="1"/>
      <c r="Y23" s="1"/>
      <c r="Z23" s="1"/>
      <c r="AA23" s="1"/>
      <c r="AB23" s="1"/>
      <c r="AC23" s="46"/>
      <c r="AD23" s="12">
        <v>10000</v>
      </c>
      <c r="AE23" s="1"/>
      <c r="AF23" s="1"/>
      <c r="AG23" s="29"/>
      <c r="AH23" s="1"/>
      <c r="AI23" s="29"/>
      <c r="AJ23" s="29"/>
      <c r="AK23" s="29"/>
      <c r="AL23" s="20"/>
      <c r="AM23" s="20"/>
      <c r="AN23" s="29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50"/>
      <c r="BA23" s="50"/>
      <c r="BB23" s="50"/>
      <c r="BC23" s="50"/>
      <c r="BD23" s="50"/>
      <c r="BE23" s="86"/>
    </row>
    <row r="24" spans="1:57" ht="12.75">
      <c r="A24" s="114" t="s">
        <v>254</v>
      </c>
      <c r="B24" s="69" t="s">
        <v>24</v>
      </c>
      <c r="C24" s="138">
        <f t="shared" si="1"/>
        <v>3</v>
      </c>
      <c r="D24" s="12">
        <f t="shared" si="0"/>
        <v>37797</v>
      </c>
      <c r="E24" s="1"/>
      <c r="F24" s="29"/>
      <c r="G24" s="1"/>
      <c r="H24" s="1"/>
      <c r="I24" s="1"/>
      <c r="J24" s="20"/>
      <c r="K24" s="20"/>
      <c r="L24" s="20"/>
      <c r="M24" s="20"/>
      <c r="N24" s="29"/>
      <c r="O24" s="20"/>
      <c r="P24" s="20"/>
      <c r="Q24" s="20"/>
      <c r="R24" s="20"/>
      <c r="S24" s="20"/>
      <c r="T24" s="20"/>
      <c r="U24" s="20"/>
      <c r="V24" s="20"/>
      <c r="W24" s="29"/>
      <c r="X24" s="1"/>
      <c r="Y24" s="1"/>
      <c r="Z24" s="1"/>
      <c r="AA24" s="1"/>
      <c r="AB24" s="1"/>
      <c r="AC24" s="46"/>
      <c r="AD24" s="1"/>
      <c r="AE24" s="1"/>
      <c r="AF24" s="1"/>
      <c r="AG24" s="29"/>
      <c r="AH24" s="1"/>
      <c r="AI24" s="29"/>
      <c r="AJ24" s="29"/>
      <c r="AK24" s="29"/>
      <c r="AL24" s="20"/>
      <c r="AM24" s="20"/>
      <c r="AN24" s="29"/>
      <c r="AO24" s="20"/>
      <c r="AP24" s="20"/>
      <c r="AQ24" s="20"/>
      <c r="AR24" s="20"/>
      <c r="AS24" s="20"/>
      <c r="AT24" s="20"/>
      <c r="AU24" s="23">
        <v>9200</v>
      </c>
      <c r="AV24" s="20"/>
      <c r="AW24" s="20"/>
      <c r="AX24" s="20"/>
      <c r="AY24" s="23">
        <v>21097</v>
      </c>
      <c r="AZ24" s="47"/>
      <c r="BA24" s="47">
        <v>7500</v>
      </c>
      <c r="BB24" s="47"/>
      <c r="BC24" s="47"/>
      <c r="BD24" s="47"/>
      <c r="BE24" s="86"/>
    </row>
    <row r="25" spans="1:57" ht="12.75">
      <c r="A25" s="114" t="s">
        <v>255</v>
      </c>
      <c r="B25" s="69" t="s">
        <v>25</v>
      </c>
      <c r="C25" s="138">
        <f t="shared" si="1"/>
        <v>3</v>
      </c>
      <c r="D25" s="12">
        <f t="shared" si="0"/>
        <v>37645</v>
      </c>
      <c r="E25" s="1"/>
      <c r="F25" s="29"/>
      <c r="G25" s="1"/>
      <c r="H25" s="1"/>
      <c r="I25" s="1"/>
      <c r="J25" s="20"/>
      <c r="K25" s="20"/>
      <c r="L25" s="20"/>
      <c r="M25" s="20"/>
      <c r="N25" s="29"/>
      <c r="O25" s="20"/>
      <c r="P25" s="20"/>
      <c r="Q25" s="20"/>
      <c r="R25" s="20"/>
      <c r="S25" s="20"/>
      <c r="T25" s="20"/>
      <c r="U25" s="20"/>
      <c r="V25" s="20"/>
      <c r="W25" s="29"/>
      <c r="X25" s="1"/>
      <c r="Y25" s="1"/>
      <c r="Z25" s="1"/>
      <c r="AA25" s="1"/>
      <c r="AB25" s="1"/>
      <c r="AC25" s="46"/>
      <c r="AD25" s="1"/>
      <c r="AE25" s="1"/>
      <c r="AF25" s="1"/>
      <c r="AG25" s="29"/>
      <c r="AH25" s="1"/>
      <c r="AI25" s="33">
        <v>11145</v>
      </c>
      <c r="AJ25" s="29"/>
      <c r="AK25" s="29"/>
      <c r="AL25" s="20"/>
      <c r="AM25" s="20"/>
      <c r="AN25" s="29"/>
      <c r="AO25" s="20"/>
      <c r="AP25" s="20"/>
      <c r="AQ25" s="20"/>
      <c r="AR25" s="20"/>
      <c r="AS25" s="23">
        <v>10000</v>
      </c>
      <c r="AT25" s="20"/>
      <c r="AU25" s="20"/>
      <c r="AV25" s="20"/>
      <c r="AW25" s="23">
        <v>16500</v>
      </c>
      <c r="AX25" s="20"/>
      <c r="AY25" s="20"/>
      <c r="AZ25" s="50"/>
      <c r="BA25" s="50"/>
      <c r="BB25" s="50"/>
      <c r="BC25" s="50"/>
      <c r="BD25" s="50"/>
      <c r="BE25" s="86"/>
    </row>
    <row r="26" spans="1:57" ht="12.75">
      <c r="A26" s="114" t="s">
        <v>256</v>
      </c>
      <c r="B26" s="69" t="s">
        <v>26</v>
      </c>
      <c r="C26" s="138">
        <f t="shared" si="1"/>
        <v>5</v>
      </c>
      <c r="D26" s="12">
        <f t="shared" si="0"/>
        <v>34317</v>
      </c>
      <c r="E26" s="1"/>
      <c r="F26" s="29"/>
      <c r="G26" s="1"/>
      <c r="H26" s="1"/>
      <c r="I26" s="1"/>
      <c r="J26" s="20"/>
      <c r="K26" s="20"/>
      <c r="L26" s="20"/>
      <c r="M26" s="20"/>
      <c r="N26" s="29"/>
      <c r="O26" s="20"/>
      <c r="P26" s="20"/>
      <c r="Q26" s="20"/>
      <c r="R26" s="20"/>
      <c r="S26" s="20"/>
      <c r="T26" s="20"/>
      <c r="U26" s="20"/>
      <c r="V26" s="20"/>
      <c r="W26" s="29"/>
      <c r="X26" s="1"/>
      <c r="Y26" s="1"/>
      <c r="Z26" s="1"/>
      <c r="AA26" s="1"/>
      <c r="AB26" s="1"/>
      <c r="AC26" s="48">
        <v>4600</v>
      </c>
      <c r="AD26" s="1"/>
      <c r="AE26" s="1"/>
      <c r="AF26" s="1"/>
      <c r="AG26" s="29"/>
      <c r="AH26" s="12">
        <v>8000</v>
      </c>
      <c r="AI26" s="33">
        <v>11145</v>
      </c>
      <c r="AJ26" s="33">
        <v>5000</v>
      </c>
      <c r="AK26" s="29"/>
      <c r="AL26" s="20"/>
      <c r="AM26" s="20"/>
      <c r="AN26" s="33">
        <v>5572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50"/>
      <c r="BA26" s="50"/>
      <c r="BB26" s="47"/>
      <c r="BC26" s="47"/>
      <c r="BD26" s="47"/>
      <c r="BE26" s="86"/>
    </row>
    <row r="27" spans="1:57" ht="12.75">
      <c r="A27" s="114" t="s">
        <v>258</v>
      </c>
      <c r="B27" s="69" t="s">
        <v>27</v>
      </c>
      <c r="C27" s="138">
        <f t="shared" si="1"/>
        <v>1</v>
      </c>
      <c r="D27" s="12">
        <f t="shared" si="0"/>
        <v>21097</v>
      </c>
      <c r="E27" s="1"/>
      <c r="F27" s="29"/>
      <c r="G27" s="1"/>
      <c r="H27" s="1"/>
      <c r="I27" s="1"/>
      <c r="J27" s="20"/>
      <c r="K27" s="12">
        <v>21097</v>
      </c>
      <c r="L27" s="20"/>
      <c r="M27" s="20"/>
      <c r="N27" s="29"/>
      <c r="O27" s="20"/>
      <c r="P27" s="20"/>
      <c r="Q27" s="20"/>
      <c r="R27" s="20"/>
      <c r="S27" s="20"/>
      <c r="T27" s="20"/>
      <c r="U27" s="20"/>
      <c r="V27" s="20"/>
      <c r="W27" s="29"/>
      <c r="X27" s="1"/>
      <c r="Y27" s="1"/>
      <c r="Z27" s="1"/>
      <c r="AA27" s="1"/>
      <c r="AB27" s="1"/>
      <c r="AC27" s="46"/>
      <c r="AD27" s="1"/>
      <c r="AE27" s="1"/>
      <c r="AF27" s="1"/>
      <c r="AG27" s="29"/>
      <c r="AH27" s="1"/>
      <c r="AI27" s="29"/>
      <c r="AJ27" s="29"/>
      <c r="AK27" s="29"/>
      <c r="AL27" s="20"/>
      <c r="AM27" s="20"/>
      <c r="AN27" s="2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50"/>
      <c r="BA27" s="50"/>
      <c r="BB27" s="50"/>
      <c r="BC27" s="50"/>
      <c r="BD27" s="50"/>
      <c r="BE27" s="86"/>
    </row>
    <row r="28" spans="1:57" ht="12.75">
      <c r="A28" s="114" t="s">
        <v>259</v>
      </c>
      <c r="B28" s="69" t="s">
        <v>28</v>
      </c>
      <c r="C28" s="138">
        <f t="shared" si="1"/>
        <v>1</v>
      </c>
      <c r="D28" s="12">
        <f t="shared" si="0"/>
        <v>21097</v>
      </c>
      <c r="E28" s="1"/>
      <c r="F28" s="29"/>
      <c r="G28" s="1"/>
      <c r="H28" s="12">
        <v>21097</v>
      </c>
      <c r="I28" s="1"/>
      <c r="J28" s="20"/>
      <c r="K28" s="20"/>
      <c r="L28" s="20"/>
      <c r="M28" s="20"/>
      <c r="N28" s="29"/>
      <c r="O28" s="20"/>
      <c r="P28" s="20"/>
      <c r="Q28" s="20"/>
      <c r="R28" s="20"/>
      <c r="S28" s="20"/>
      <c r="T28" s="20"/>
      <c r="U28" s="20"/>
      <c r="V28" s="20"/>
      <c r="W28" s="29"/>
      <c r="X28" s="1"/>
      <c r="Y28" s="1"/>
      <c r="Z28" s="1"/>
      <c r="AA28" s="1"/>
      <c r="AB28" s="1"/>
      <c r="AC28" s="46"/>
      <c r="AD28" s="1"/>
      <c r="AE28" s="1"/>
      <c r="AF28" s="1"/>
      <c r="AG28" s="29"/>
      <c r="AH28" s="1"/>
      <c r="AI28" s="29"/>
      <c r="AJ28" s="29"/>
      <c r="AK28" s="29"/>
      <c r="AL28" s="20"/>
      <c r="AM28" s="20"/>
      <c r="AN28" s="2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50"/>
      <c r="BA28" s="50"/>
      <c r="BB28" s="50"/>
      <c r="BC28" s="50"/>
      <c r="BD28" s="50"/>
      <c r="BE28" s="86"/>
    </row>
    <row r="29" spans="1:57" ht="12.75">
      <c r="A29" s="114" t="s">
        <v>260</v>
      </c>
      <c r="B29" s="69" t="s">
        <v>29</v>
      </c>
      <c r="C29" s="138">
        <f t="shared" si="1"/>
        <v>1</v>
      </c>
      <c r="D29" s="12">
        <f t="shared" si="0"/>
        <v>11145</v>
      </c>
      <c r="E29" s="1"/>
      <c r="F29" s="29"/>
      <c r="G29" s="1"/>
      <c r="H29" s="1"/>
      <c r="I29" s="1"/>
      <c r="J29" s="20"/>
      <c r="K29" s="20"/>
      <c r="L29" s="20"/>
      <c r="M29" s="20"/>
      <c r="N29" s="29"/>
      <c r="O29" s="20"/>
      <c r="P29" s="20"/>
      <c r="Q29" s="20"/>
      <c r="R29" s="20"/>
      <c r="S29" s="20"/>
      <c r="T29" s="20"/>
      <c r="U29" s="20"/>
      <c r="V29" s="20"/>
      <c r="W29" s="29"/>
      <c r="X29" s="1"/>
      <c r="Y29" s="1"/>
      <c r="Z29" s="1"/>
      <c r="AA29" s="1"/>
      <c r="AB29" s="1"/>
      <c r="AC29" s="46"/>
      <c r="AD29" s="1"/>
      <c r="AE29" s="1"/>
      <c r="AF29" s="1"/>
      <c r="AG29" s="29"/>
      <c r="AH29" s="1"/>
      <c r="AI29" s="33">
        <v>11145</v>
      </c>
      <c r="AJ29" s="29"/>
      <c r="AK29" s="29"/>
      <c r="AL29" s="20"/>
      <c r="AM29" s="20"/>
      <c r="AN29" s="2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50"/>
      <c r="BA29" s="50"/>
      <c r="BB29" s="50"/>
      <c r="BC29" s="50"/>
      <c r="BD29" s="50"/>
      <c r="BE29" s="86"/>
    </row>
    <row r="30" spans="1:57" ht="12.75">
      <c r="A30" s="114" t="s">
        <v>306</v>
      </c>
      <c r="B30" s="69" t="s">
        <v>30</v>
      </c>
      <c r="C30" s="138">
        <f t="shared" si="1"/>
        <v>1</v>
      </c>
      <c r="D30" s="12">
        <f t="shared" si="0"/>
        <v>11145</v>
      </c>
      <c r="E30" s="1"/>
      <c r="F30" s="29"/>
      <c r="G30" s="1"/>
      <c r="H30" s="1"/>
      <c r="I30" s="1"/>
      <c r="J30" s="20"/>
      <c r="K30" s="20"/>
      <c r="L30" s="20"/>
      <c r="M30" s="20"/>
      <c r="N30" s="29"/>
      <c r="O30" s="20"/>
      <c r="P30" s="20"/>
      <c r="Q30" s="20"/>
      <c r="R30" s="20"/>
      <c r="S30" s="20"/>
      <c r="T30" s="20"/>
      <c r="U30" s="20"/>
      <c r="V30" s="20"/>
      <c r="W30" s="29"/>
      <c r="X30" s="1"/>
      <c r="Y30" s="1"/>
      <c r="Z30" s="1"/>
      <c r="AA30" s="1"/>
      <c r="AB30" s="1"/>
      <c r="AC30" s="46"/>
      <c r="AD30" s="1"/>
      <c r="AE30" s="1"/>
      <c r="AF30" s="1"/>
      <c r="AG30" s="29"/>
      <c r="AH30" s="1"/>
      <c r="AI30" s="33">
        <v>11145</v>
      </c>
      <c r="AJ30" s="29"/>
      <c r="AK30" s="29"/>
      <c r="AL30" s="20"/>
      <c r="AM30" s="20"/>
      <c r="AN30" s="2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50"/>
      <c r="BA30" s="50"/>
      <c r="BB30" s="50"/>
      <c r="BC30" s="50"/>
      <c r="BD30" s="50"/>
      <c r="BE30" s="86"/>
    </row>
    <row r="31" spans="1:57" ht="12.75">
      <c r="A31" s="114" t="s">
        <v>307</v>
      </c>
      <c r="B31" s="69" t="s">
        <v>31</v>
      </c>
      <c r="C31" s="138">
        <f t="shared" si="1"/>
        <v>1</v>
      </c>
      <c r="D31" s="12">
        <f t="shared" si="0"/>
        <v>11145</v>
      </c>
      <c r="E31" s="1"/>
      <c r="F31" s="29"/>
      <c r="G31" s="1"/>
      <c r="H31" s="1"/>
      <c r="I31" s="1"/>
      <c r="J31" s="20"/>
      <c r="K31" s="20"/>
      <c r="L31" s="20"/>
      <c r="M31" s="20"/>
      <c r="N31" s="29"/>
      <c r="O31" s="20"/>
      <c r="P31" s="20"/>
      <c r="Q31" s="20"/>
      <c r="R31" s="20"/>
      <c r="S31" s="20"/>
      <c r="T31" s="20"/>
      <c r="U31" s="20"/>
      <c r="V31" s="20"/>
      <c r="W31" s="29"/>
      <c r="X31" s="1"/>
      <c r="Y31" s="1"/>
      <c r="Z31" s="1"/>
      <c r="AA31" s="1"/>
      <c r="AB31" s="1"/>
      <c r="AC31" s="46"/>
      <c r="AD31" s="1"/>
      <c r="AE31" s="1"/>
      <c r="AF31" s="1"/>
      <c r="AG31" s="29"/>
      <c r="AH31" s="1"/>
      <c r="AI31" s="33">
        <v>11145</v>
      </c>
      <c r="AJ31" s="29"/>
      <c r="AK31" s="29"/>
      <c r="AL31" s="20"/>
      <c r="AM31" s="20"/>
      <c r="AN31" s="29"/>
      <c r="AO31" s="20"/>
      <c r="AP31" s="20"/>
      <c r="AQ31" s="20"/>
      <c r="AR31" s="20"/>
      <c r="AS31" s="20"/>
      <c r="AT31" s="20"/>
      <c r="AU31" s="23"/>
      <c r="AV31" s="20"/>
      <c r="AW31" s="20"/>
      <c r="AX31" s="20"/>
      <c r="AY31" s="20"/>
      <c r="AZ31" s="50"/>
      <c r="BA31" s="50"/>
      <c r="BB31" s="50"/>
      <c r="BC31" s="50"/>
      <c r="BD31" s="50"/>
      <c r="BE31" s="86"/>
    </row>
    <row r="32" spans="1:57" ht="12.75">
      <c r="A32" s="114" t="s">
        <v>309</v>
      </c>
      <c r="B32" s="69" t="s">
        <v>32</v>
      </c>
      <c r="C32" s="138">
        <f t="shared" si="1"/>
        <v>1</v>
      </c>
      <c r="D32" s="12">
        <f t="shared" si="0"/>
        <v>9200</v>
      </c>
      <c r="E32" s="1"/>
      <c r="F32" s="29"/>
      <c r="G32" s="1"/>
      <c r="H32" s="1"/>
      <c r="I32" s="1"/>
      <c r="J32" s="20"/>
      <c r="K32" s="20"/>
      <c r="L32" s="20"/>
      <c r="M32" s="20"/>
      <c r="N32" s="29"/>
      <c r="O32" s="20"/>
      <c r="P32" s="20"/>
      <c r="Q32" s="20"/>
      <c r="R32" s="20"/>
      <c r="S32" s="20"/>
      <c r="T32" s="20"/>
      <c r="U32" s="20"/>
      <c r="V32" s="20"/>
      <c r="W32" s="29"/>
      <c r="X32" s="1"/>
      <c r="Y32" s="1"/>
      <c r="Z32" s="1"/>
      <c r="AA32" s="1"/>
      <c r="AB32" s="1"/>
      <c r="AC32" s="46"/>
      <c r="AD32" s="1"/>
      <c r="AE32" s="1"/>
      <c r="AF32" s="1"/>
      <c r="AG32" s="29"/>
      <c r="AH32" s="1"/>
      <c r="AI32" s="33"/>
      <c r="AJ32" s="29"/>
      <c r="AK32" s="29"/>
      <c r="AL32" s="20"/>
      <c r="AM32" s="20"/>
      <c r="AN32" s="29"/>
      <c r="AO32" s="20"/>
      <c r="AP32" s="20"/>
      <c r="AQ32" s="20"/>
      <c r="AR32" s="20"/>
      <c r="AS32" s="20"/>
      <c r="AT32" s="20"/>
      <c r="AU32" s="23">
        <v>9200</v>
      </c>
      <c r="AV32" s="20"/>
      <c r="AW32" s="20"/>
      <c r="AX32" s="20"/>
      <c r="AY32" s="20"/>
      <c r="AZ32" s="50"/>
      <c r="BA32" s="50"/>
      <c r="BB32" s="50"/>
      <c r="BC32" s="50"/>
      <c r="BD32" s="50"/>
      <c r="BE32" s="86"/>
    </row>
    <row r="33" spans="1:57" ht="13.5" thickBot="1">
      <c r="A33" s="114" t="s">
        <v>343</v>
      </c>
      <c r="B33" s="71" t="s">
        <v>33</v>
      </c>
      <c r="C33" s="138">
        <f t="shared" si="1"/>
        <v>1</v>
      </c>
      <c r="D33" s="87">
        <v>9200</v>
      </c>
      <c r="E33" s="88"/>
      <c r="F33" s="89"/>
      <c r="G33" s="88"/>
      <c r="H33" s="88"/>
      <c r="I33" s="88"/>
      <c r="J33" s="90"/>
      <c r="K33" s="90"/>
      <c r="L33" s="90"/>
      <c r="M33" s="90"/>
      <c r="N33" s="89"/>
      <c r="O33" s="90"/>
      <c r="P33" s="90"/>
      <c r="Q33" s="90"/>
      <c r="R33" s="90"/>
      <c r="S33" s="90"/>
      <c r="T33" s="90"/>
      <c r="U33" s="90"/>
      <c r="V33" s="90"/>
      <c r="W33" s="89"/>
      <c r="X33" s="88"/>
      <c r="Y33" s="88"/>
      <c r="Z33" s="88"/>
      <c r="AA33" s="88"/>
      <c r="AB33" s="88"/>
      <c r="AC33" s="91"/>
      <c r="AD33" s="88"/>
      <c r="AE33" s="88"/>
      <c r="AF33" s="88"/>
      <c r="AG33" s="89"/>
      <c r="AH33" s="88"/>
      <c r="AI33" s="75"/>
      <c r="AJ33" s="89"/>
      <c r="AK33" s="89"/>
      <c r="AL33" s="90"/>
      <c r="AM33" s="90"/>
      <c r="AN33" s="89"/>
      <c r="AO33" s="90"/>
      <c r="AP33" s="90"/>
      <c r="AQ33" s="90"/>
      <c r="AR33" s="90"/>
      <c r="AS33" s="73"/>
      <c r="AT33" s="90"/>
      <c r="AU33" s="73">
        <v>9200</v>
      </c>
      <c r="AV33" s="90"/>
      <c r="AW33" s="90"/>
      <c r="AX33" s="90"/>
      <c r="AY33" s="90"/>
      <c r="AZ33" s="92"/>
      <c r="BA33" s="92"/>
      <c r="BB33" s="92"/>
      <c r="BC33" s="92"/>
      <c r="BD33" s="92"/>
      <c r="BE33" s="93"/>
    </row>
    <row r="34" spans="2:3" ht="12.75">
      <c r="B34" s="41" t="s">
        <v>34</v>
      </c>
      <c r="C34" s="138">
        <f t="shared" si="1"/>
        <v>0</v>
      </c>
    </row>
    <row r="35" spans="2:3" ht="12.75">
      <c r="B35" s="41" t="s">
        <v>35</v>
      </c>
      <c r="C35" s="138">
        <f t="shared" si="1"/>
        <v>0</v>
      </c>
    </row>
    <row r="36" spans="2:47" ht="12.75">
      <c r="B36" s="41" t="s">
        <v>36</v>
      </c>
      <c r="C36" s="138">
        <f t="shared" si="1"/>
        <v>0</v>
      </c>
      <c r="AU36" s="52"/>
    </row>
    <row r="37" spans="2:3" ht="12.75">
      <c r="B37" s="41" t="s">
        <v>37</v>
      </c>
      <c r="C37" s="138">
        <f t="shared" si="1"/>
        <v>0</v>
      </c>
    </row>
    <row r="38" spans="2:3" ht="12.75">
      <c r="B38" s="41" t="s">
        <v>38</v>
      </c>
      <c r="C38" s="139"/>
    </row>
    <row r="39" spans="2:3" ht="12.75">
      <c r="B39" s="41" t="s">
        <v>39</v>
      </c>
      <c r="C39" s="139"/>
    </row>
    <row r="40" spans="2:35" ht="12.75">
      <c r="B40" s="41" t="s">
        <v>40</v>
      </c>
      <c r="C40" s="139"/>
      <c r="AI40" s="53"/>
    </row>
    <row r="42" spans="2:5" ht="12.75">
      <c r="B42" s="102" t="s">
        <v>210</v>
      </c>
      <c r="C42" s="102"/>
      <c r="D42" s="101">
        <f>SUM(D2:D35)</f>
        <v>3004003</v>
      </c>
      <c r="E42" s="100"/>
    </row>
    <row r="43" spans="2:5" ht="12.75">
      <c r="B43" s="102" t="s">
        <v>211</v>
      </c>
      <c r="C43" s="102"/>
      <c r="D43" s="101">
        <v>53</v>
      </c>
      <c r="E43" s="100"/>
    </row>
    <row r="44" spans="2:5" ht="12.75">
      <c r="B44" s="100"/>
      <c r="C44" s="100"/>
      <c r="D44" s="101"/>
      <c r="E44" s="10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5.28125" style="136" customWidth="1"/>
    <col min="2" max="2" width="35.421875" style="0" customWidth="1"/>
    <col min="3" max="3" width="10.00390625" style="0" customWidth="1"/>
    <col min="4" max="4" width="11.421875" style="19" customWidth="1"/>
    <col min="8" max="10" width="11.421875" style="22" customWidth="1"/>
    <col min="11" max="11" width="12.140625" style="22" customWidth="1"/>
    <col min="12" max="15" width="11.421875" style="22" customWidth="1"/>
    <col min="16" max="16" width="11.7109375" style="22" customWidth="1"/>
    <col min="18" max="18" width="12.8515625" style="51" customWidth="1"/>
    <col min="20" max="20" width="12.140625" style="0" customWidth="1"/>
    <col min="22" max="23" width="11.421875" style="31" customWidth="1"/>
    <col min="25" max="26" width="11.421875" style="31" customWidth="1"/>
    <col min="27" max="28" width="11.421875" style="22" customWidth="1"/>
    <col min="29" max="29" width="11.421875" style="31" customWidth="1"/>
    <col min="30" max="31" width="12.140625" style="22" customWidth="1"/>
    <col min="32" max="32" width="11.421875" style="31" customWidth="1"/>
    <col min="33" max="35" width="11.421875" style="22" customWidth="1"/>
    <col min="36" max="36" width="12.140625" style="22" customWidth="1"/>
    <col min="37" max="39" width="11.421875" style="22" customWidth="1"/>
    <col min="40" max="40" width="12.8515625" style="22" customWidth="1"/>
    <col min="41" max="49" width="11.421875" style="22" customWidth="1"/>
  </cols>
  <sheetData>
    <row r="1" spans="1:49" s="56" customFormat="1" ht="53.25" customHeight="1" thickBot="1" thickTop="1">
      <c r="A1" s="137"/>
      <c r="B1" s="58" t="s">
        <v>162</v>
      </c>
      <c r="C1" s="9" t="s">
        <v>1</v>
      </c>
      <c r="D1" s="18" t="s">
        <v>0</v>
      </c>
      <c r="E1" s="59" t="s">
        <v>165</v>
      </c>
      <c r="F1" s="60" t="s">
        <v>207</v>
      </c>
      <c r="G1" s="59" t="s">
        <v>166</v>
      </c>
      <c r="H1" s="60" t="s">
        <v>167</v>
      </c>
      <c r="I1" s="61" t="s">
        <v>168</v>
      </c>
      <c r="J1" s="61" t="s">
        <v>169</v>
      </c>
      <c r="K1" s="60" t="s">
        <v>170</v>
      </c>
      <c r="L1" s="61" t="s">
        <v>171</v>
      </c>
      <c r="M1" s="61" t="s">
        <v>172</v>
      </c>
      <c r="N1" s="61" t="s">
        <v>173</v>
      </c>
      <c r="O1" s="62" t="s">
        <v>174</v>
      </c>
      <c r="P1" s="61" t="s">
        <v>175</v>
      </c>
      <c r="Q1" s="63" t="s">
        <v>176</v>
      </c>
      <c r="R1" s="61" t="s">
        <v>177</v>
      </c>
      <c r="S1" s="61" t="s">
        <v>178</v>
      </c>
      <c r="T1" s="62" t="s">
        <v>179</v>
      </c>
      <c r="U1" s="61" t="s">
        <v>180</v>
      </c>
      <c r="V1" s="60" t="s">
        <v>181</v>
      </c>
      <c r="W1" s="61" t="s">
        <v>182</v>
      </c>
      <c r="X1" s="61" t="s">
        <v>183</v>
      </c>
      <c r="Y1" s="61" t="s">
        <v>184</v>
      </c>
      <c r="Z1" s="61" t="s">
        <v>185</v>
      </c>
      <c r="AA1" s="62" t="s">
        <v>187</v>
      </c>
      <c r="AB1" s="62" t="s">
        <v>188</v>
      </c>
      <c r="AC1" s="61" t="s">
        <v>186</v>
      </c>
      <c r="AD1" s="64" t="s">
        <v>189</v>
      </c>
      <c r="AE1" s="61" t="s">
        <v>208</v>
      </c>
      <c r="AF1" s="61" t="s">
        <v>190</v>
      </c>
      <c r="AG1" s="62" t="s">
        <v>191</v>
      </c>
      <c r="AH1" s="61" t="s">
        <v>192</v>
      </c>
      <c r="AI1" s="61" t="s">
        <v>193</v>
      </c>
      <c r="AJ1" s="60" t="s">
        <v>194</v>
      </c>
      <c r="AK1" s="61" t="s">
        <v>195</v>
      </c>
      <c r="AL1" s="61" t="s">
        <v>196</v>
      </c>
      <c r="AM1" s="61" t="s">
        <v>197</v>
      </c>
      <c r="AN1" s="60" t="s">
        <v>198</v>
      </c>
      <c r="AO1" s="60" t="s">
        <v>199</v>
      </c>
      <c r="AP1" s="65" t="s">
        <v>202</v>
      </c>
      <c r="AQ1" s="61" t="s">
        <v>200</v>
      </c>
      <c r="AR1" s="61" t="s">
        <v>201</v>
      </c>
      <c r="AS1" s="65" t="s">
        <v>203</v>
      </c>
      <c r="AT1" s="65" t="s">
        <v>204</v>
      </c>
      <c r="AU1" s="66" t="s">
        <v>205</v>
      </c>
      <c r="AV1" s="67" t="s">
        <v>206</v>
      </c>
      <c r="AW1" s="68" t="s">
        <v>209</v>
      </c>
    </row>
    <row r="2" spans="1:50" ht="14.25" customHeight="1">
      <c r="A2" s="114" t="s">
        <v>227</v>
      </c>
      <c r="B2" s="69" t="s">
        <v>4</v>
      </c>
      <c r="C2" s="138">
        <f aca="true" t="shared" si="0" ref="C2:C19">COUNTA(E2,E2:AW2)</f>
        <v>34</v>
      </c>
      <c r="D2" s="12">
        <f aca="true" t="shared" si="1" ref="D2:D19">SUM(E2:AW2)</f>
        <v>359230</v>
      </c>
      <c r="E2" s="12">
        <v>25600</v>
      </c>
      <c r="F2" s="12"/>
      <c r="G2" s="12">
        <v>42195</v>
      </c>
      <c r="H2" s="23">
        <v>21097</v>
      </c>
      <c r="I2" s="23"/>
      <c r="J2" s="23">
        <v>1609</v>
      </c>
      <c r="K2" s="23">
        <v>10000</v>
      </c>
      <c r="L2" s="23">
        <v>5000</v>
      </c>
      <c r="M2" s="23"/>
      <c r="N2" s="23"/>
      <c r="O2" s="23">
        <v>6350</v>
      </c>
      <c r="P2" s="23">
        <v>8000</v>
      </c>
      <c r="Q2" s="12">
        <v>9559</v>
      </c>
      <c r="R2" s="48">
        <v>10000</v>
      </c>
      <c r="S2" s="12">
        <v>10000</v>
      </c>
      <c r="T2" s="12">
        <v>4700</v>
      </c>
      <c r="U2" s="12">
        <v>6000</v>
      </c>
      <c r="V2" s="33">
        <v>7000</v>
      </c>
      <c r="W2" s="33">
        <v>9000</v>
      </c>
      <c r="X2" s="12">
        <v>6000</v>
      </c>
      <c r="Y2" s="33">
        <v>1609</v>
      </c>
      <c r="Z2" s="33">
        <v>7000</v>
      </c>
      <c r="AA2" s="23"/>
      <c r="AB2" s="23"/>
      <c r="AC2" s="33">
        <v>11145</v>
      </c>
      <c r="AD2" s="57">
        <v>21097</v>
      </c>
      <c r="AE2" s="57"/>
      <c r="AF2" s="33">
        <v>10000</v>
      </c>
      <c r="AG2" s="23">
        <v>21097</v>
      </c>
      <c r="AH2" s="23">
        <v>5572</v>
      </c>
      <c r="AI2" s="23">
        <v>17500</v>
      </c>
      <c r="AJ2" s="23">
        <v>9100</v>
      </c>
      <c r="AK2" s="23">
        <v>10000</v>
      </c>
      <c r="AL2" s="23"/>
      <c r="AM2" s="23">
        <v>10000</v>
      </c>
      <c r="AN2" s="23">
        <v>16000</v>
      </c>
      <c r="AO2" s="23">
        <v>6000</v>
      </c>
      <c r="AP2" s="47"/>
      <c r="AQ2" s="23"/>
      <c r="AR2" s="23">
        <v>10000</v>
      </c>
      <c r="AS2" s="47">
        <v>6000</v>
      </c>
      <c r="AT2" s="47">
        <v>5000</v>
      </c>
      <c r="AU2" s="47"/>
      <c r="AV2" s="47">
        <v>10000</v>
      </c>
      <c r="AW2" s="70"/>
      <c r="AX2" s="19"/>
    </row>
    <row r="3" spans="1:49" ht="12.75">
      <c r="A3" s="114" t="s">
        <v>228</v>
      </c>
      <c r="B3" s="69" t="s">
        <v>2</v>
      </c>
      <c r="C3" s="138">
        <f t="shared" si="0"/>
        <v>33</v>
      </c>
      <c r="D3" s="12">
        <f t="shared" si="1"/>
        <v>340130</v>
      </c>
      <c r="E3" s="12"/>
      <c r="F3" s="12"/>
      <c r="G3" s="12">
        <v>42195</v>
      </c>
      <c r="H3" s="23">
        <v>21097</v>
      </c>
      <c r="I3" s="23"/>
      <c r="J3" s="23">
        <v>1609</v>
      </c>
      <c r="K3" s="23">
        <v>10000</v>
      </c>
      <c r="L3" s="23">
        <v>5000</v>
      </c>
      <c r="M3" s="23">
        <v>6500</v>
      </c>
      <c r="N3" s="23"/>
      <c r="O3" s="23">
        <v>6350</v>
      </c>
      <c r="P3" s="23">
        <v>8000</v>
      </c>
      <c r="Q3" s="12">
        <v>9559</v>
      </c>
      <c r="R3" s="48">
        <v>10000</v>
      </c>
      <c r="S3" s="12">
        <v>10000</v>
      </c>
      <c r="T3" s="12">
        <v>4700</v>
      </c>
      <c r="U3" s="12">
        <v>6000</v>
      </c>
      <c r="V3" s="33">
        <v>7000</v>
      </c>
      <c r="W3" s="33">
        <v>9000</v>
      </c>
      <c r="X3" s="12">
        <v>6000</v>
      </c>
      <c r="Y3" s="33">
        <v>1609</v>
      </c>
      <c r="Z3" s="33">
        <v>7000</v>
      </c>
      <c r="AA3" s="23"/>
      <c r="AB3" s="23"/>
      <c r="AC3" s="33">
        <v>11145</v>
      </c>
      <c r="AD3" s="57">
        <v>21097</v>
      </c>
      <c r="AE3" s="57"/>
      <c r="AF3" s="33">
        <v>10000</v>
      </c>
      <c r="AG3" s="23">
        <v>21097</v>
      </c>
      <c r="AH3" s="23">
        <v>5572</v>
      </c>
      <c r="AI3" s="23">
        <v>17500</v>
      </c>
      <c r="AJ3" s="23">
        <v>9100</v>
      </c>
      <c r="AK3" s="23">
        <v>10000</v>
      </c>
      <c r="AL3" s="23"/>
      <c r="AM3" s="23">
        <v>10000</v>
      </c>
      <c r="AN3" s="23">
        <v>16000</v>
      </c>
      <c r="AO3" s="23">
        <v>6000</v>
      </c>
      <c r="AP3" s="47"/>
      <c r="AQ3" s="23"/>
      <c r="AR3" s="23">
        <v>10000</v>
      </c>
      <c r="AS3" s="47">
        <v>6000</v>
      </c>
      <c r="AT3" s="47">
        <v>5000</v>
      </c>
      <c r="AU3" s="47"/>
      <c r="AV3" s="47">
        <v>10000</v>
      </c>
      <c r="AW3" s="70"/>
    </row>
    <row r="4" spans="1:49" ht="12.75">
      <c r="A4" s="114" t="s">
        <v>229</v>
      </c>
      <c r="B4" s="69" t="s">
        <v>7</v>
      </c>
      <c r="C4" s="138">
        <f t="shared" si="0"/>
        <v>32</v>
      </c>
      <c r="D4" s="12">
        <f t="shared" si="1"/>
        <v>332130</v>
      </c>
      <c r="E4" s="12"/>
      <c r="F4" s="12"/>
      <c r="G4" s="12">
        <v>42195</v>
      </c>
      <c r="H4" s="23">
        <v>21097</v>
      </c>
      <c r="I4" s="23"/>
      <c r="J4" s="23">
        <v>1609</v>
      </c>
      <c r="K4" s="23">
        <v>10000</v>
      </c>
      <c r="L4" s="23">
        <v>5000</v>
      </c>
      <c r="M4" s="23">
        <v>6500</v>
      </c>
      <c r="N4" s="23"/>
      <c r="O4" s="23">
        <v>6350</v>
      </c>
      <c r="P4" s="23"/>
      <c r="Q4" s="12">
        <v>9559</v>
      </c>
      <c r="R4" s="48">
        <v>10000</v>
      </c>
      <c r="S4" s="12">
        <v>10000</v>
      </c>
      <c r="T4" s="12">
        <v>4700</v>
      </c>
      <c r="U4" s="12">
        <v>6000</v>
      </c>
      <c r="V4" s="33">
        <v>7000</v>
      </c>
      <c r="W4" s="33">
        <v>9000</v>
      </c>
      <c r="X4" s="12">
        <v>6000</v>
      </c>
      <c r="Y4" s="33">
        <v>1609</v>
      </c>
      <c r="Z4" s="33">
        <v>7000</v>
      </c>
      <c r="AA4" s="23"/>
      <c r="AB4" s="23"/>
      <c r="AC4" s="33">
        <v>11145</v>
      </c>
      <c r="AD4" s="57">
        <v>21097</v>
      </c>
      <c r="AE4" s="57"/>
      <c r="AF4" s="33">
        <v>10000</v>
      </c>
      <c r="AG4" s="23">
        <v>21097</v>
      </c>
      <c r="AH4" s="23">
        <v>5572</v>
      </c>
      <c r="AI4" s="23">
        <v>17500</v>
      </c>
      <c r="AJ4" s="23">
        <v>9100</v>
      </c>
      <c r="AK4" s="23">
        <v>10000</v>
      </c>
      <c r="AL4" s="23"/>
      <c r="AM4" s="23">
        <v>10000</v>
      </c>
      <c r="AN4" s="23">
        <v>16000</v>
      </c>
      <c r="AO4" s="23">
        <v>6000</v>
      </c>
      <c r="AP4" s="47"/>
      <c r="AQ4" s="23"/>
      <c r="AR4" s="23">
        <v>10000</v>
      </c>
      <c r="AS4" s="47">
        <v>6000</v>
      </c>
      <c r="AT4" s="47">
        <v>5000</v>
      </c>
      <c r="AU4" s="47"/>
      <c r="AV4" s="47">
        <v>10000</v>
      </c>
      <c r="AW4" s="70"/>
    </row>
    <row r="5" spans="1:49" ht="12.75">
      <c r="A5" s="114" t="s">
        <v>230</v>
      </c>
      <c r="B5" s="69" t="s">
        <v>9</v>
      </c>
      <c r="C5" s="138">
        <f t="shared" si="0"/>
        <v>30</v>
      </c>
      <c r="D5" s="12">
        <f t="shared" si="1"/>
        <v>315780</v>
      </c>
      <c r="E5" s="12"/>
      <c r="F5" s="12"/>
      <c r="G5" s="12">
        <v>42195</v>
      </c>
      <c r="H5" s="23">
        <v>21097</v>
      </c>
      <c r="I5" s="23"/>
      <c r="J5" s="23">
        <v>1609</v>
      </c>
      <c r="K5" s="23">
        <v>10000</v>
      </c>
      <c r="L5" s="23">
        <v>5000</v>
      </c>
      <c r="M5" s="23">
        <v>6500</v>
      </c>
      <c r="N5" s="23"/>
      <c r="O5" s="23"/>
      <c r="P5" s="23"/>
      <c r="Q5" s="12">
        <v>9559</v>
      </c>
      <c r="R5" s="48">
        <v>10000</v>
      </c>
      <c r="S5" s="12"/>
      <c r="T5" s="12">
        <v>4700</v>
      </c>
      <c r="U5" s="12">
        <v>6000</v>
      </c>
      <c r="V5" s="33">
        <v>7000</v>
      </c>
      <c r="W5" s="33">
        <v>9000</v>
      </c>
      <c r="X5" s="12">
        <v>6000</v>
      </c>
      <c r="Y5" s="33">
        <v>1609</v>
      </c>
      <c r="Z5" s="33">
        <v>7000</v>
      </c>
      <c r="AA5" s="23"/>
      <c r="AB5" s="23"/>
      <c r="AC5" s="33">
        <v>11145</v>
      </c>
      <c r="AD5" s="57">
        <v>21097</v>
      </c>
      <c r="AE5" s="57"/>
      <c r="AF5" s="33">
        <v>10000</v>
      </c>
      <c r="AG5" s="23">
        <v>21097</v>
      </c>
      <c r="AH5" s="23">
        <v>5572</v>
      </c>
      <c r="AI5" s="23">
        <v>17500</v>
      </c>
      <c r="AJ5" s="23">
        <v>9100</v>
      </c>
      <c r="AK5" s="23">
        <v>10000</v>
      </c>
      <c r="AL5" s="23"/>
      <c r="AM5" s="23">
        <v>10000</v>
      </c>
      <c r="AN5" s="23">
        <v>16000</v>
      </c>
      <c r="AO5" s="23">
        <v>6000</v>
      </c>
      <c r="AP5" s="47"/>
      <c r="AQ5" s="23"/>
      <c r="AR5" s="23">
        <v>10000</v>
      </c>
      <c r="AS5" s="47">
        <v>6000</v>
      </c>
      <c r="AT5" s="47">
        <v>5000</v>
      </c>
      <c r="AU5" s="47"/>
      <c r="AV5" s="47">
        <v>10000</v>
      </c>
      <c r="AW5" s="70"/>
    </row>
    <row r="6" spans="1:49" ht="12.75">
      <c r="A6" s="114" t="s">
        <v>231</v>
      </c>
      <c r="B6" s="69" t="s">
        <v>11</v>
      </c>
      <c r="C6" s="138">
        <f t="shared" si="0"/>
        <v>21</v>
      </c>
      <c r="D6" s="12">
        <f t="shared" si="1"/>
        <v>187637</v>
      </c>
      <c r="E6" s="12"/>
      <c r="F6" s="12"/>
      <c r="G6" s="12"/>
      <c r="H6" s="23"/>
      <c r="I6" s="23"/>
      <c r="J6" s="23"/>
      <c r="K6" s="23">
        <v>10000</v>
      </c>
      <c r="L6" s="23"/>
      <c r="M6" s="23">
        <v>6500</v>
      </c>
      <c r="N6" s="23"/>
      <c r="O6" s="23"/>
      <c r="P6" s="23"/>
      <c r="Q6" s="12">
        <v>9559</v>
      </c>
      <c r="R6" s="48">
        <v>10000</v>
      </c>
      <c r="S6" s="12"/>
      <c r="T6" s="12">
        <v>4700</v>
      </c>
      <c r="U6" s="12">
        <v>6000</v>
      </c>
      <c r="V6" s="33"/>
      <c r="W6" s="33"/>
      <c r="X6" s="12">
        <v>6000</v>
      </c>
      <c r="Y6" s="33">
        <v>1609</v>
      </c>
      <c r="Z6" s="33">
        <v>7000</v>
      </c>
      <c r="AA6" s="23"/>
      <c r="AB6" s="23"/>
      <c r="AC6" s="33"/>
      <c r="AD6" s="57">
        <v>21097</v>
      </c>
      <c r="AE6" s="57"/>
      <c r="AF6" s="33">
        <v>10000</v>
      </c>
      <c r="AG6" s="23"/>
      <c r="AH6" s="23">
        <v>5572</v>
      </c>
      <c r="AI6" s="23">
        <v>17500</v>
      </c>
      <c r="AJ6" s="23">
        <v>9100</v>
      </c>
      <c r="AK6" s="23">
        <v>10000</v>
      </c>
      <c r="AL6" s="23"/>
      <c r="AM6" s="23">
        <v>10000</v>
      </c>
      <c r="AN6" s="23">
        <v>16000</v>
      </c>
      <c r="AO6" s="23">
        <v>6000</v>
      </c>
      <c r="AP6" s="47"/>
      <c r="AQ6" s="23"/>
      <c r="AR6" s="23"/>
      <c r="AS6" s="47">
        <v>6000</v>
      </c>
      <c r="AT6" s="47">
        <v>5000</v>
      </c>
      <c r="AU6" s="47"/>
      <c r="AV6" s="47">
        <v>10000</v>
      </c>
      <c r="AW6" s="70"/>
    </row>
    <row r="7" spans="1:49" ht="12.75">
      <c r="A7" s="114" t="s">
        <v>232</v>
      </c>
      <c r="B7" s="69" t="s">
        <v>10</v>
      </c>
      <c r="C7" s="138">
        <f t="shared" si="0"/>
        <v>6</v>
      </c>
      <c r="D7" s="12">
        <f t="shared" si="1"/>
        <v>148865</v>
      </c>
      <c r="E7" s="12"/>
      <c r="F7" s="12">
        <v>21097</v>
      </c>
      <c r="G7" s="12">
        <v>42195</v>
      </c>
      <c r="H7" s="23"/>
      <c r="I7" s="23"/>
      <c r="J7" s="23"/>
      <c r="K7" s="23"/>
      <c r="L7" s="23"/>
      <c r="M7" s="23"/>
      <c r="N7" s="23"/>
      <c r="O7" s="23"/>
      <c r="P7" s="23"/>
      <c r="Q7" s="12"/>
      <c r="R7" s="48"/>
      <c r="S7" s="12"/>
      <c r="T7" s="12"/>
      <c r="U7" s="12"/>
      <c r="V7" s="33"/>
      <c r="W7" s="33"/>
      <c r="X7" s="12"/>
      <c r="Y7" s="33"/>
      <c r="Z7" s="33"/>
      <c r="AA7" s="23"/>
      <c r="AB7" s="23"/>
      <c r="AC7" s="33"/>
      <c r="AD7" s="57"/>
      <c r="AE7" s="57">
        <v>12281</v>
      </c>
      <c r="AF7" s="33"/>
      <c r="AG7" s="23"/>
      <c r="AH7" s="23"/>
      <c r="AI7" s="23"/>
      <c r="AJ7" s="23"/>
      <c r="AK7" s="23"/>
      <c r="AL7" s="23"/>
      <c r="AM7" s="23">
        <v>10000</v>
      </c>
      <c r="AN7" s="23"/>
      <c r="AO7" s="23"/>
      <c r="AP7" s="47">
        <v>21097</v>
      </c>
      <c r="AQ7" s="23">
        <v>42195</v>
      </c>
      <c r="AR7" s="23"/>
      <c r="AS7" s="47"/>
      <c r="AT7" s="47"/>
      <c r="AU7" s="47"/>
      <c r="AV7" s="47"/>
      <c r="AW7" s="70"/>
    </row>
    <row r="8" spans="1:49" ht="12.75">
      <c r="A8" s="114" t="s">
        <v>233</v>
      </c>
      <c r="B8" s="69" t="s">
        <v>15</v>
      </c>
      <c r="C8" s="138">
        <f t="shared" si="0"/>
        <v>9</v>
      </c>
      <c r="D8" s="12">
        <f t="shared" si="1"/>
        <v>145639</v>
      </c>
      <c r="E8" s="12">
        <v>25600</v>
      </c>
      <c r="F8" s="12"/>
      <c r="G8" s="12">
        <v>42195</v>
      </c>
      <c r="H8" s="23"/>
      <c r="I8" s="23"/>
      <c r="J8" s="23"/>
      <c r="K8" s="23"/>
      <c r="L8" s="23"/>
      <c r="M8" s="23"/>
      <c r="N8" s="23"/>
      <c r="O8" s="23">
        <v>6350</v>
      </c>
      <c r="P8" s="23">
        <v>8000</v>
      </c>
      <c r="Q8" s="12"/>
      <c r="R8" s="48"/>
      <c r="S8" s="12"/>
      <c r="T8" s="12"/>
      <c r="U8" s="12"/>
      <c r="V8" s="33"/>
      <c r="W8" s="33"/>
      <c r="X8" s="12"/>
      <c r="Y8" s="33"/>
      <c r="Z8" s="33">
        <v>7000</v>
      </c>
      <c r="AA8" s="23"/>
      <c r="AB8" s="23"/>
      <c r="AC8" s="33"/>
      <c r="AD8" s="57">
        <v>21097</v>
      </c>
      <c r="AE8" s="57"/>
      <c r="AF8" s="33"/>
      <c r="AG8" s="23">
        <v>21097</v>
      </c>
      <c r="AH8" s="23"/>
      <c r="AI8" s="23"/>
      <c r="AJ8" s="23"/>
      <c r="AK8" s="23"/>
      <c r="AL8" s="23">
        <v>14300</v>
      </c>
      <c r="AM8" s="23"/>
      <c r="AN8" s="23"/>
      <c r="AO8" s="23"/>
      <c r="AP8" s="47"/>
      <c r="AQ8" s="23"/>
      <c r="AR8" s="23"/>
      <c r="AS8" s="47"/>
      <c r="AT8" s="47"/>
      <c r="AU8" s="47"/>
      <c r="AV8" s="47"/>
      <c r="AW8" s="70"/>
    </row>
    <row r="9" spans="1:49" ht="12.75">
      <c r="A9" s="114" t="s">
        <v>234</v>
      </c>
      <c r="B9" s="69" t="s">
        <v>6</v>
      </c>
      <c r="C9" s="138">
        <f t="shared" si="0"/>
        <v>8</v>
      </c>
      <c r="D9" s="12">
        <f t="shared" si="1"/>
        <v>100368</v>
      </c>
      <c r="E9" s="12"/>
      <c r="F9" s="12"/>
      <c r="G9" s="12"/>
      <c r="H9" s="23"/>
      <c r="I9" s="23"/>
      <c r="J9" s="23"/>
      <c r="K9" s="23"/>
      <c r="L9" s="23"/>
      <c r="M9" s="23"/>
      <c r="N9" s="23"/>
      <c r="O9" s="23"/>
      <c r="P9" s="23"/>
      <c r="Q9" s="12">
        <v>9559</v>
      </c>
      <c r="R9" s="48"/>
      <c r="S9" s="12">
        <v>10000</v>
      </c>
      <c r="T9" s="12"/>
      <c r="U9" s="12">
        <v>6000</v>
      </c>
      <c r="V9" s="33"/>
      <c r="W9" s="33"/>
      <c r="X9" s="12"/>
      <c r="Y9" s="33">
        <v>1609</v>
      </c>
      <c r="Z9" s="33"/>
      <c r="AA9" s="23">
        <v>1058</v>
      </c>
      <c r="AB9" s="23">
        <v>8850</v>
      </c>
      <c r="AC9" s="33"/>
      <c r="AD9" s="57"/>
      <c r="AE9" s="57"/>
      <c r="AF9" s="33"/>
      <c r="AG9" s="23">
        <v>21097</v>
      </c>
      <c r="AH9" s="23"/>
      <c r="AI9" s="23"/>
      <c r="AJ9" s="23"/>
      <c r="AK9" s="23"/>
      <c r="AL9" s="23"/>
      <c r="AM9" s="23"/>
      <c r="AN9" s="23"/>
      <c r="AO9" s="23"/>
      <c r="AP9" s="47"/>
      <c r="AQ9" s="23">
        <v>42195</v>
      </c>
      <c r="AR9" s="23"/>
      <c r="AS9" s="47"/>
      <c r="AT9" s="47"/>
      <c r="AU9" s="47"/>
      <c r="AV9" s="47"/>
      <c r="AW9" s="70"/>
    </row>
    <row r="10" spans="1:49" ht="12.75">
      <c r="A10" s="114" t="s">
        <v>235</v>
      </c>
      <c r="B10" s="69" t="s">
        <v>24</v>
      </c>
      <c r="C10" s="138">
        <f t="shared" si="0"/>
        <v>4</v>
      </c>
      <c r="D10" s="12">
        <f t="shared" si="1"/>
        <v>73992</v>
      </c>
      <c r="E10" s="12"/>
      <c r="F10" s="12"/>
      <c r="G10" s="12">
        <v>42195</v>
      </c>
      <c r="H10" s="23"/>
      <c r="I10" s="23">
        <v>21097</v>
      </c>
      <c r="J10" s="23"/>
      <c r="K10" s="23"/>
      <c r="L10" s="23"/>
      <c r="M10" s="23"/>
      <c r="N10" s="23"/>
      <c r="O10" s="23"/>
      <c r="P10" s="23"/>
      <c r="Q10" s="12"/>
      <c r="R10" s="48"/>
      <c r="S10" s="12"/>
      <c r="T10" s="12">
        <v>4700</v>
      </c>
      <c r="U10" s="12"/>
      <c r="V10" s="33"/>
      <c r="W10" s="33"/>
      <c r="X10" s="12">
        <v>6000</v>
      </c>
      <c r="Y10" s="33"/>
      <c r="Z10" s="33"/>
      <c r="AA10" s="23"/>
      <c r="AB10" s="23"/>
      <c r="AC10" s="33"/>
      <c r="AD10" s="57"/>
      <c r="AE10" s="57"/>
      <c r="AF10" s="33"/>
      <c r="AG10" s="23"/>
      <c r="AH10" s="23"/>
      <c r="AI10" s="23"/>
      <c r="AJ10" s="23"/>
      <c r="AK10" s="23"/>
      <c r="AL10" s="23"/>
      <c r="AM10" s="23"/>
      <c r="AN10" s="23"/>
      <c r="AO10" s="23"/>
      <c r="AP10" s="47"/>
      <c r="AQ10" s="23"/>
      <c r="AR10" s="23"/>
      <c r="AS10" s="47"/>
      <c r="AT10" s="47"/>
      <c r="AU10" s="47"/>
      <c r="AV10" s="47"/>
      <c r="AW10" s="70"/>
    </row>
    <row r="11" spans="1:49" ht="12.75">
      <c r="A11" s="114" t="s">
        <v>236</v>
      </c>
      <c r="B11" s="69" t="s">
        <v>14</v>
      </c>
      <c r="C11" s="138">
        <f t="shared" si="0"/>
        <v>2</v>
      </c>
      <c r="D11" s="12">
        <f t="shared" si="1"/>
        <v>63292</v>
      </c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23"/>
      <c r="P11" s="23"/>
      <c r="Q11" s="12"/>
      <c r="R11" s="48"/>
      <c r="S11" s="12"/>
      <c r="T11" s="12"/>
      <c r="U11" s="12"/>
      <c r="V11" s="33"/>
      <c r="W11" s="33"/>
      <c r="X11" s="12"/>
      <c r="Y11" s="33"/>
      <c r="Z11" s="33"/>
      <c r="AA11" s="23"/>
      <c r="AB11" s="23"/>
      <c r="AC11" s="33"/>
      <c r="AD11" s="57"/>
      <c r="AE11" s="57"/>
      <c r="AF11" s="33"/>
      <c r="AG11" s="23">
        <v>21097</v>
      </c>
      <c r="AH11" s="23"/>
      <c r="AI11" s="23"/>
      <c r="AJ11" s="23"/>
      <c r="AK11" s="23"/>
      <c r="AL11" s="23"/>
      <c r="AM11" s="23"/>
      <c r="AN11" s="23"/>
      <c r="AO11" s="23"/>
      <c r="AP11" s="47"/>
      <c r="AQ11" s="23">
        <v>42195</v>
      </c>
      <c r="AR11" s="23"/>
      <c r="AS11" s="47"/>
      <c r="AT11" s="47"/>
      <c r="AU11" s="47"/>
      <c r="AV11" s="47"/>
      <c r="AW11" s="70"/>
    </row>
    <row r="12" spans="1:49" ht="12.75">
      <c r="A12" s="114" t="s">
        <v>237</v>
      </c>
      <c r="B12" s="69" t="s">
        <v>18</v>
      </c>
      <c r="C12" s="138">
        <f t="shared" si="0"/>
        <v>6</v>
      </c>
      <c r="D12" s="12">
        <f t="shared" si="1"/>
        <v>58110</v>
      </c>
      <c r="E12" s="12"/>
      <c r="F12" s="12"/>
      <c r="G12" s="12"/>
      <c r="H12" s="23"/>
      <c r="I12" s="23"/>
      <c r="J12" s="23">
        <v>1609</v>
      </c>
      <c r="K12" s="23"/>
      <c r="L12" s="23"/>
      <c r="M12" s="23"/>
      <c r="N12" s="23"/>
      <c r="O12" s="23"/>
      <c r="P12" s="23"/>
      <c r="Q12" s="12">
        <v>9559</v>
      </c>
      <c r="R12" s="48">
        <v>10000</v>
      </c>
      <c r="S12" s="12"/>
      <c r="T12" s="12">
        <v>4700</v>
      </c>
      <c r="U12" s="12"/>
      <c r="V12" s="33"/>
      <c r="W12" s="33"/>
      <c r="X12" s="12"/>
      <c r="Y12" s="33"/>
      <c r="Z12" s="33"/>
      <c r="AA12" s="23"/>
      <c r="AB12" s="23"/>
      <c r="AC12" s="33">
        <v>11145</v>
      </c>
      <c r="AD12" s="57">
        <v>21097</v>
      </c>
      <c r="AE12" s="57"/>
      <c r="AF12" s="33"/>
      <c r="AG12" s="23"/>
      <c r="AH12" s="23"/>
      <c r="AI12" s="23"/>
      <c r="AJ12" s="23"/>
      <c r="AK12" s="23"/>
      <c r="AL12" s="23"/>
      <c r="AM12" s="23"/>
      <c r="AN12" s="23"/>
      <c r="AO12" s="23"/>
      <c r="AP12" s="47"/>
      <c r="AQ12" s="23"/>
      <c r="AR12" s="23"/>
      <c r="AS12" s="47"/>
      <c r="AT12" s="47"/>
      <c r="AU12" s="47"/>
      <c r="AV12" s="47"/>
      <c r="AW12" s="70"/>
    </row>
    <row r="13" spans="1:49" ht="12.75">
      <c r="A13" s="114" t="s">
        <v>238</v>
      </c>
      <c r="B13" s="69" t="s">
        <v>8</v>
      </c>
      <c r="C13" s="138">
        <f t="shared" si="0"/>
        <v>4</v>
      </c>
      <c r="D13" s="12">
        <f t="shared" si="1"/>
        <v>52242</v>
      </c>
      <c r="E13" s="12"/>
      <c r="F13" s="12"/>
      <c r="G13" s="12"/>
      <c r="H13" s="23"/>
      <c r="I13" s="23"/>
      <c r="J13" s="23"/>
      <c r="K13" s="23"/>
      <c r="L13" s="23"/>
      <c r="M13" s="23"/>
      <c r="N13" s="23"/>
      <c r="O13" s="23"/>
      <c r="P13" s="23"/>
      <c r="Q13" s="12"/>
      <c r="R13" s="48"/>
      <c r="S13" s="12"/>
      <c r="T13" s="12"/>
      <c r="U13" s="12"/>
      <c r="V13" s="33"/>
      <c r="W13" s="33"/>
      <c r="X13" s="12"/>
      <c r="Y13" s="33"/>
      <c r="Z13" s="33"/>
      <c r="AA13" s="23"/>
      <c r="AB13" s="23"/>
      <c r="AC13" s="33">
        <v>11145</v>
      </c>
      <c r="AD13" s="57"/>
      <c r="AE13" s="57"/>
      <c r="AF13" s="33"/>
      <c r="AG13" s="23"/>
      <c r="AH13" s="23"/>
      <c r="AI13" s="23"/>
      <c r="AJ13" s="23"/>
      <c r="AK13" s="23">
        <v>10000</v>
      </c>
      <c r="AL13" s="23"/>
      <c r="AM13" s="23">
        <v>10000</v>
      </c>
      <c r="AN13" s="23"/>
      <c r="AO13" s="23"/>
      <c r="AP13" s="47"/>
      <c r="AQ13" s="23"/>
      <c r="AR13" s="23"/>
      <c r="AS13" s="47"/>
      <c r="AT13" s="47"/>
      <c r="AU13" s="47">
        <v>21097</v>
      </c>
      <c r="AV13" s="47"/>
      <c r="AW13" s="70"/>
    </row>
    <row r="14" spans="1:49" ht="12.75">
      <c r="A14" s="114" t="s">
        <v>239</v>
      </c>
      <c r="B14" s="69" t="s">
        <v>26</v>
      </c>
      <c r="C14" s="138">
        <f t="shared" si="0"/>
        <v>5</v>
      </c>
      <c r="D14" s="12">
        <f t="shared" si="1"/>
        <v>40572</v>
      </c>
      <c r="E14" s="12"/>
      <c r="F14" s="12"/>
      <c r="G14" s="12"/>
      <c r="H14" s="23"/>
      <c r="I14" s="23"/>
      <c r="J14" s="23"/>
      <c r="K14" s="23"/>
      <c r="L14" s="23"/>
      <c r="M14" s="23"/>
      <c r="N14" s="23">
        <v>5000</v>
      </c>
      <c r="O14" s="23"/>
      <c r="P14" s="23"/>
      <c r="Q14" s="12"/>
      <c r="R14" s="48">
        <v>10000</v>
      </c>
      <c r="S14" s="12">
        <v>10000</v>
      </c>
      <c r="T14" s="12"/>
      <c r="U14" s="12"/>
      <c r="V14" s="33"/>
      <c r="W14" s="33"/>
      <c r="X14" s="12"/>
      <c r="Y14" s="33"/>
      <c r="Z14" s="33"/>
      <c r="AA14" s="23"/>
      <c r="AB14" s="23"/>
      <c r="AC14" s="33"/>
      <c r="AD14" s="57"/>
      <c r="AE14" s="57"/>
      <c r="AF14" s="33"/>
      <c r="AG14" s="23"/>
      <c r="AH14" s="23">
        <v>5572</v>
      </c>
      <c r="AI14" s="23"/>
      <c r="AJ14" s="23"/>
      <c r="AK14" s="23">
        <v>10000</v>
      </c>
      <c r="AL14" s="23"/>
      <c r="AM14" s="23"/>
      <c r="AN14" s="23"/>
      <c r="AO14" s="23"/>
      <c r="AP14" s="47"/>
      <c r="AQ14" s="23"/>
      <c r="AR14" s="23"/>
      <c r="AS14" s="47"/>
      <c r="AT14" s="47"/>
      <c r="AU14" s="47"/>
      <c r="AV14" s="47"/>
      <c r="AW14" s="70"/>
    </row>
    <row r="15" spans="1:49" ht="12.75">
      <c r="A15" s="114" t="s">
        <v>240</v>
      </c>
      <c r="B15" s="69" t="s">
        <v>17</v>
      </c>
      <c r="C15" s="138">
        <f t="shared" si="0"/>
        <v>2</v>
      </c>
      <c r="D15" s="12">
        <f t="shared" si="1"/>
        <v>31097</v>
      </c>
      <c r="E15" s="12"/>
      <c r="F15" s="12"/>
      <c r="G15" s="12"/>
      <c r="H15" s="23"/>
      <c r="I15" s="23"/>
      <c r="J15" s="23"/>
      <c r="K15" s="23"/>
      <c r="L15" s="23"/>
      <c r="M15" s="23"/>
      <c r="N15" s="23"/>
      <c r="O15" s="23"/>
      <c r="P15" s="23"/>
      <c r="Q15" s="12"/>
      <c r="R15" s="48"/>
      <c r="S15" s="12"/>
      <c r="T15" s="12"/>
      <c r="U15" s="12"/>
      <c r="V15" s="33"/>
      <c r="W15" s="33"/>
      <c r="X15" s="12"/>
      <c r="Y15" s="33"/>
      <c r="Z15" s="33"/>
      <c r="AA15" s="23"/>
      <c r="AB15" s="23"/>
      <c r="AC15" s="33"/>
      <c r="AD15" s="23"/>
      <c r="AE15" s="23"/>
      <c r="AF15" s="33"/>
      <c r="AG15" s="23"/>
      <c r="AH15" s="23"/>
      <c r="AI15" s="23"/>
      <c r="AJ15" s="23"/>
      <c r="AK15" s="23"/>
      <c r="AL15" s="23"/>
      <c r="AM15" s="23">
        <v>10000</v>
      </c>
      <c r="AN15" s="23"/>
      <c r="AO15" s="23"/>
      <c r="AP15" s="47">
        <v>21097</v>
      </c>
      <c r="AQ15" s="23"/>
      <c r="AR15" s="23"/>
      <c r="AS15" s="47"/>
      <c r="AT15" s="47"/>
      <c r="AU15" s="47"/>
      <c r="AV15" s="47"/>
      <c r="AW15" s="70"/>
    </row>
    <row r="16" spans="1:49" ht="12.75">
      <c r="A16" s="114" t="s">
        <v>241</v>
      </c>
      <c r="B16" s="69" t="s">
        <v>27</v>
      </c>
      <c r="C16" s="138">
        <f t="shared" si="0"/>
        <v>2</v>
      </c>
      <c r="D16" s="12">
        <f t="shared" si="1"/>
        <v>20000</v>
      </c>
      <c r="E16" s="12"/>
      <c r="F16" s="12"/>
      <c r="G16" s="12"/>
      <c r="H16" s="23"/>
      <c r="I16" s="23"/>
      <c r="J16" s="23"/>
      <c r="K16" s="23"/>
      <c r="L16" s="23"/>
      <c r="M16" s="23"/>
      <c r="N16" s="23"/>
      <c r="O16" s="23"/>
      <c r="P16" s="23"/>
      <c r="Q16" s="12"/>
      <c r="R16" s="48"/>
      <c r="S16" s="12">
        <v>10000</v>
      </c>
      <c r="T16" s="12"/>
      <c r="U16" s="12"/>
      <c r="V16" s="33"/>
      <c r="W16" s="33"/>
      <c r="X16" s="12"/>
      <c r="Y16" s="33"/>
      <c r="Z16" s="33"/>
      <c r="AA16" s="23"/>
      <c r="AB16" s="23"/>
      <c r="AC16" s="33"/>
      <c r="AD16" s="23"/>
      <c r="AE16" s="23"/>
      <c r="AF16" s="33"/>
      <c r="AG16" s="23"/>
      <c r="AH16" s="23"/>
      <c r="AI16" s="23"/>
      <c r="AJ16" s="23"/>
      <c r="AK16" s="23"/>
      <c r="AL16" s="23"/>
      <c r="AM16" s="23">
        <v>10000</v>
      </c>
      <c r="AN16" s="23"/>
      <c r="AO16" s="23"/>
      <c r="AP16" s="47"/>
      <c r="AQ16" s="23"/>
      <c r="AR16" s="23"/>
      <c r="AS16" s="47"/>
      <c r="AT16" s="47"/>
      <c r="AU16" s="47"/>
      <c r="AV16" s="47"/>
      <c r="AW16" s="70"/>
    </row>
    <row r="17" spans="1:49" ht="12.75">
      <c r="A17" s="114" t="s">
        <v>244</v>
      </c>
      <c r="B17" s="69" t="s">
        <v>32</v>
      </c>
      <c r="C17" s="138">
        <f t="shared" si="0"/>
        <v>2</v>
      </c>
      <c r="D17" s="12">
        <f t="shared" si="1"/>
        <v>20000</v>
      </c>
      <c r="E17" s="12"/>
      <c r="F17" s="12"/>
      <c r="G17" s="12"/>
      <c r="H17" s="23"/>
      <c r="I17" s="23"/>
      <c r="J17" s="23"/>
      <c r="K17" s="23"/>
      <c r="L17" s="23"/>
      <c r="M17" s="23"/>
      <c r="N17" s="23"/>
      <c r="O17" s="23"/>
      <c r="P17" s="23"/>
      <c r="Q17" s="12"/>
      <c r="R17" s="48"/>
      <c r="S17" s="12"/>
      <c r="T17" s="12"/>
      <c r="U17" s="12"/>
      <c r="V17" s="33"/>
      <c r="W17" s="33"/>
      <c r="X17" s="12"/>
      <c r="Y17" s="33"/>
      <c r="Z17" s="33"/>
      <c r="AA17" s="23"/>
      <c r="AB17" s="23"/>
      <c r="AC17" s="33"/>
      <c r="AD17" s="23"/>
      <c r="AE17" s="23"/>
      <c r="AF17" s="33"/>
      <c r="AG17" s="23"/>
      <c r="AH17" s="23"/>
      <c r="AI17" s="23"/>
      <c r="AJ17" s="23"/>
      <c r="AK17" s="23"/>
      <c r="AL17" s="23"/>
      <c r="AM17" s="23">
        <v>10000</v>
      </c>
      <c r="AN17" s="23"/>
      <c r="AO17" s="23"/>
      <c r="AP17" s="47"/>
      <c r="AQ17" s="23"/>
      <c r="AR17" s="23"/>
      <c r="AS17" s="47"/>
      <c r="AT17" s="47"/>
      <c r="AU17" s="47"/>
      <c r="AV17" s="47"/>
      <c r="AW17" s="70">
        <v>10000</v>
      </c>
    </row>
    <row r="18" spans="1:49" ht="12.75">
      <c r="A18" s="114" t="s">
        <v>245</v>
      </c>
      <c r="B18" s="69" t="s">
        <v>163</v>
      </c>
      <c r="C18" s="138">
        <f t="shared" si="0"/>
        <v>2</v>
      </c>
      <c r="D18" s="12">
        <f t="shared" si="1"/>
        <v>16000</v>
      </c>
      <c r="E18" s="12"/>
      <c r="F18" s="12"/>
      <c r="G18" s="12"/>
      <c r="H18" s="23"/>
      <c r="I18" s="23"/>
      <c r="J18" s="23"/>
      <c r="K18" s="23"/>
      <c r="L18" s="23"/>
      <c r="M18" s="23"/>
      <c r="N18" s="23"/>
      <c r="O18" s="23"/>
      <c r="P18" s="23"/>
      <c r="Q18" s="12"/>
      <c r="R18" s="48"/>
      <c r="S18" s="12"/>
      <c r="T18" s="12"/>
      <c r="U18" s="12"/>
      <c r="V18" s="33"/>
      <c r="W18" s="33"/>
      <c r="X18" s="12">
        <v>6000</v>
      </c>
      <c r="Y18" s="33"/>
      <c r="Z18" s="33"/>
      <c r="AA18" s="23"/>
      <c r="AB18" s="23"/>
      <c r="AC18" s="33"/>
      <c r="AD18" s="23"/>
      <c r="AE18" s="23"/>
      <c r="AF18" s="33"/>
      <c r="AG18" s="23"/>
      <c r="AH18" s="23"/>
      <c r="AI18" s="23"/>
      <c r="AJ18" s="23"/>
      <c r="AK18" s="23"/>
      <c r="AL18" s="23"/>
      <c r="AM18" s="23">
        <v>10000</v>
      </c>
      <c r="AN18" s="23"/>
      <c r="AO18" s="23"/>
      <c r="AP18" s="47"/>
      <c r="AQ18" s="23"/>
      <c r="AR18" s="23"/>
      <c r="AS18" s="47"/>
      <c r="AT18" s="47"/>
      <c r="AU18" s="47"/>
      <c r="AV18" s="47"/>
      <c r="AW18" s="70"/>
    </row>
    <row r="19" spans="1:49" ht="13.5" thickBot="1">
      <c r="A19" s="114" t="s">
        <v>249</v>
      </c>
      <c r="B19" s="71" t="s">
        <v>164</v>
      </c>
      <c r="C19" s="138">
        <f t="shared" si="0"/>
        <v>1</v>
      </c>
      <c r="D19" s="72">
        <f t="shared" si="1"/>
        <v>10000</v>
      </c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2"/>
      <c r="R19" s="74"/>
      <c r="S19" s="72"/>
      <c r="T19" s="72"/>
      <c r="U19" s="72"/>
      <c r="V19" s="75"/>
      <c r="W19" s="75"/>
      <c r="X19" s="72"/>
      <c r="Y19" s="75"/>
      <c r="Z19" s="75"/>
      <c r="AA19" s="73"/>
      <c r="AB19" s="73"/>
      <c r="AC19" s="75"/>
      <c r="AD19" s="73"/>
      <c r="AE19" s="73"/>
      <c r="AF19" s="75"/>
      <c r="AG19" s="73"/>
      <c r="AH19" s="73"/>
      <c r="AI19" s="73"/>
      <c r="AJ19" s="73"/>
      <c r="AK19" s="73"/>
      <c r="AL19" s="73"/>
      <c r="AM19" s="73">
        <v>10000</v>
      </c>
      <c r="AN19" s="73"/>
      <c r="AO19" s="73"/>
      <c r="AP19" s="76"/>
      <c r="AQ19" s="73"/>
      <c r="AR19" s="73"/>
      <c r="AS19" s="76"/>
      <c r="AT19" s="76"/>
      <c r="AU19" s="76"/>
      <c r="AV19" s="76"/>
      <c r="AW19" s="77"/>
    </row>
    <row r="21" spans="2:5" ht="12.75">
      <c r="B21" s="102" t="s">
        <v>210</v>
      </c>
      <c r="C21" s="102"/>
      <c r="D21" s="101">
        <f>SUM(D2:D19)</f>
        <v>2315084</v>
      </c>
      <c r="E21" s="100"/>
    </row>
    <row r="22" spans="2:8" ht="12.75">
      <c r="B22" s="102" t="s">
        <v>211</v>
      </c>
      <c r="C22" s="102"/>
      <c r="D22" s="101">
        <v>45</v>
      </c>
      <c r="E22" s="100"/>
      <c r="H22" s="108"/>
    </row>
    <row r="23" spans="2:5" ht="12.75">
      <c r="B23" s="100"/>
      <c r="C23" s="100"/>
      <c r="D23" s="101"/>
      <c r="E23" s="100"/>
    </row>
    <row r="28" ht="12.75">
      <c r="H28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130" customWidth="1"/>
    <col min="2" max="5" width="15.57421875" style="130" bestFit="1" customWidth="1"/>
    <col min="6" max="6" width="15.7109375" style="130" bestFit="1" customWidth="1"/>
    <col min="7" max="7" width="13.140625" style="130" bestFit="1" customWidth="1"/>
    <col min="8" max="8" width="13.28125" style="130" bestFit="1" customWidth="1"/>
    <col min="9" max="16384" width="11.421875" style="130" customWidth="1"/>
  </cols>
  <sheetData>
    <row r="1" spans="2:6" s="129" customFormat="1" ht="22.5">
      <c r="B1" s="129" t="s">
        <v>326</v>
      </c>
      <c r="C1" s="129" t="s">
        <v>327</v>
      </c>
      <c r="D1" s="129" t="s">
        <v>328</v>
      </c>
      <c r="E1" s="129" t="s">
        <v>329</v>
      </c>
      <c r="F1" s="129" t="s">
        <v>418</v>
      </c>
    </row>
    <row r="3" spans="1:6" ht="21">
      <c r="A3" s="130" t="s">
        <v>314</v>
      </c>
      <c r="B3" s="131">
        <v>51200</v>
      </c>
      <c r="C3" s="132">
        <v>79297</v>
      </c>
      <c r="D3" s="132">
        <v>378079</v>
      </c>
      <c r="E3" s="132">
        <v>421955</v>
      </c>
      <c r="F3" s="133">
        <v>323897</v>
      </c>
    </row>
    <row r="4" spans="1:6" ht="21">
      <c r="A4" s="130" t="s">
        <v>315</v>
      </c>
      <c r="B4" s="131">
        <v>316462</v>
      </c>
      <c r="C4" s="133">
        <v>210973</v>
      </c>
      <c r="D4" s="132">
        <v>714513</v>
      </c>
      <c r="E4" s="133">
        <v>526554</v>
      </c>
      <c r="F4" s="132">
        <v>1250293</v>
      </c>
    </row>
    <row r="5" spans="1:6" ht="21">
      <c r="A5" s="130" t="s">
        <v>316</v>
      </c>
      <c r="B5" s="131">
        <v>0</v>
      </c>
      <c r="C5" s="132">
        <v>155179</v>
      </c>
      <c r="D5" s="132">
        <v>566164</v>
      </c>
      <c r="E5" s="133">
        <v>285216</v>
      </c>
      <c r="F5" s="132">
        <v>1510119</v>
      </c>
    </row>
    <row r="6" spans="1:7" ht="21">
      <c r="A6" s="130" t="s">
        <v>317</v>
      </c>
      <c r="B6" s="131">
        <v>163530</v>
      </c>
      <c r="C6" s="133">
        <v>157218</v>
      </c>
      <c r="D6" s="132">
        <v>334871</v>
      </c>
      <c r="E6" s="132">
        <v>772539</v>
      </c>
      <c r="F6" s="132">
        <v>1970805</v>
      </c>
      <c r="G6" s="131"/>
    </row>
    <row r="7" spans="1:6" ht="21">
      <c r="A7" s="130" t="s">
        <v>318</v>
      </c>
      <c r="B7" s="131">
        <v>76400</v>
      </c>
      <c r="C7" s="132">
        <v>253195</v>
      </c>
      <c r="D7" s="132">
        <v>491792</v>
      </c>
      <c r="E7" s="133">
        <v>314974</v>
      </c>
      <c r="F7" s="132">
        <v>1899220</v>
      </c>
    </row>
    <row r="8" spans="1:7" ht="21">
      <c r="A8" s="130" t="s">
        <v>319</v>
      </c>
      <c r="B8" s="131">
        <v>220913</v>
      </c>
      <c r="C8" s="133">
        <v>191066</v>
      </c>
      <c r="D8" s="133">
        <v>68659</v>
      </c>
      <c r="E8" s="132">
        <v>401548</v>
      </c>
      <c r="F8" s="132">
        <v>882523</v>
      </c>
      <c r="G8" s="131"/>
    </row>
    <row r="9" spans="1:6" ht="21">
      <c r="A9" s="130" t="s">
        <v>320</v>
      </c>
      <c r="B9" s="131">
        <v>68900</v>
      </c>
      <c r="C9" s="133">
        <v>28000</v>
      </c>
      <c r="D9" s="133">
        <v>4000</v>
      </c>
      <c r="E9" s="134">
        <v>58000</v>
      </c>
      <c r="F9" s="132">
        <v>105200</v>
      </c>
    </row>
    <row r="10" spans="1:6" ht="21">
      <c r="A10" s="130" t="s">
        <v>321</v>
      </c>
      <c r="B10" s="131">
        <v>106000</v>
      </c>
      <c r="C10" s="133">
        <v>50000</v>
      </c>
      <c r="D10" s="132">
        <v>138040</v>
      </c>
      <c r="E10" s="132">
        <v>469670</v>
      </c>
      <c r="F10" s="132">
        <v>884560</v>
      </c>
    </row>
    <row r="11" spans="1:6" ht="21">
      <c r="A11" s="130" t="s">
        <v>322</v>
      </c>
      <c r="B11" s="131">
        <v>288392</v>
      </c>
      <c r="C11" s="132">
        <v>320142</v>
      </c>
      <c r="D11" s="132">
        <v>830258</v>
      </c>
      <c r="E11" s="133">
        <v>511933</v>
      </c>
      <c r="F11" s="132">
        <v>1489814</v>
      </c>
    </row>
    <row r="12" spans="1:6" ht="21">
      <c r="A12" s="130" t="s">
        <v>323</v>
      </c>
      <c r="B12" s="131">
        <v>434111</v>
      </c>
      <c r="C12" s="132">
        <v>561764</v>
      </c>
      <c r="D12" s="133">
        <v>357504</v>
      </c>
      <c r="E12" s="132">
        <v>798632</v>
      </c>
      <c r="F12" s="132">
        <v>1171978</v>
      </c>
    </row>
    <row r="13" spans="1:6" ht="21">
      <c r="A13" s="130" t="s">
        <v>324</v>
      </c>
      <c r="B13" s="131">
        <v>286494</v>
      </c>
      <c r="C13" s="132">
        <v>704031</v>
      </c>
      <c r="D13" s="132">
        <v>885410</v>
      </c>
      <c r="E13" s="132">
        <v>1377116</v>
      </c>
      <c r="F13" s="132">
        <v>2964859</v>
      </c>
    </row>
    <row r="14" spans="1:6" ht="21">
      <c r="A14" s="130" t="s">
        <v>325</v>
      </c>
      <c r="B14" s="131">
        <v>302682</v>
      </c>
      <c r="C14" s="133">
        <v>293138</v>
      </c>
      <c r="D14" s="132">
        <v>345295</v>
      </c>
      <c r="E14" s="132">
        <v>645774</v>
      </c>
      <c r="F14" s="132">
        <v>1085515</v>
      </c>
    </row>
    <row r="16" spans="1:6" ht="21">
      <c r="A16" s="130" t="s">
        <v>356</v>
      </c>
      <c r="B16" s="131">
        <f>SUM(B3:B14)</f>
        <v>2315084</v>
      </c>
      <c r="C16" s="132">
        <f>SUM(C3:C14)</f>
        <v>3004003</v>
      </c>
      <c r="D16" s="132">
        <f>SUM(D3:D14)</f>
        <v>5114585</v>
      </c>
      <c r="E16" s="132">
        <f>SUM(E3:E14)</f>
        <v>6583911</v>
      </c>
      <c r="F16" s="132">
        <f>SUM(F3:F14)</f>
        <v>15538783</v>
      </c>
    </row>
    <row r="17" spans="1:6" ht="21">
      <c r="A17" s="130" t="s">
        <v>211</v>
      </c>
      <c r="B17" s="131">
        <v>45</v>
      </c>
      <c r="C17" s="132">
        <v>53</v>
      </c>
      <c r="D17" s="132">
        <v>69</v>
      </c>
      <c r="E17" s="132">
        <v>95</v>
      </c>
      <c r="F17" s="162">
        <v>150</v>
      </c>
    </row>
    <row r="18" spans="1:6" ht="21">
      <c r="A18" s="130" t="s">
        <v>357</v>
      </c>
      <c r="B18" s="131">
        <v>18</v>
      </c>
      <c r="C18" s="132">
        <v>32</v>
      </c>
      <c r="D18" s="132">
        <v>36</v>
      </c>
      <c r="E18" s="132">
        <v>51</v>
      </c>
      <c r="F18" s="162">
        <v>107</v>
      </c>
    </row>
    <row r="20" spans="1:6" ht="21">
      <c r="A20" s="156" t="s">
        <v>331</v>
      </c>
      <c r="B20" s="157"/>
      <c r="C20" s="157"/>
      <c r="D20" s="157"/>
      <c r="E20" s="157"/>
      <c r="F20" s="157"/>
    </row>
    <row r="21" spans="1:8" ht="21">
      <c r="A21" s="160" t="s">
        <v>332</v>
      </c>
      <c r="B21" s="159"/>
      <c r="C21" s="159"/>
      <c r="D21" s="159"/>
      <c r="E21" s="159"/>
      <c r="F21" s="159"/>
      <c r="G21" s="161"/>
      <c r="H21" s="161"/>
    </row>
    <row r="22" spans="1:6" ht="21">
      <c r="A22" s="158" t="s">
        <v>333</v>
      </c>
      <c r="B22" s="159"/>
      <c r="C22" s="159"/>
      <c r="D22" s="159"/>
      <c r="E22" s="159"/>
      <c r="F22" s="159"/>
    </row>
  </sheetData>
  <sheetProtection/>
  <mergeCells count="3">
    <mergeCell ref="A20:F20"/>
    <mergeCell ref="A22:F22"/>
    <mergeCell ref="A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User8</cp:lastModifiedBy>
  <cp:lastPrinted>2013-04-23T16:56:28Z</cp:lastPrinted>
  <dcterms:created xsi:type="dcterms:W3CDTF">2011-05-28T09:21:45Z</dcterms:created>
  <dcterms:modified xsi:type="dcterms:W3CDTF">2015-01-07T18:41:07Z</dcterms:modified>
  <cp:category/>
  <cp:version/>
  <cp:contentType/>
  <cp:contentStatus/>
</cp:coreProperties>
</file>