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<sst xmlns="http://schemas.openxmlformats.org/spreadsheetml/2006/main" count="46" uniqueCount="46">
  <si>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Nº CARRERAS</t>
  </si>
  <si>
    <t>CLASIFICACION</t>
  </si>
  <si>
    <t>PUNTUACION</t>
  </si>
  <si>
    <t xml:space="preserve">RANKING ULTRAMARATON 2014                            CLUB MARATON LUCENA </t>
  </si>
  <si>
    <t>DAVID DORADO MOLINERO</t>
  </si>
  <si>
    <t>FRANCISCO JAVIER OSUNA</t>
  </si>
  <si>
    <t>JAVI VERGARA</t>
  </si>
  <si>
    <t>RAFAEL LARA GUTIERREZ</t>
  </si>
  <si>
    <t>X MARATON MTB-TRAIL BRIMZ GUZMAN EL BUENO X SIERRA MORENA 65 KM</t>
  </si>
  <si>
    <t>1º</t>
  </si>
  <si>
    <t>2º</t>
  </si>
  <si>
    <t>3º</t>
  </si>
  <si>
    <t>4º</t>
  </si>
  <si>
    <t>II MARATON DESAFIO TORCAL ANTEQUERA</t>
  </si>
  <si>
    <t>JOSE ANTONIO SOME CALVILLO</t>
  </si>
  <si>
    <t>JUAN VALERA LARA</t>
  </si>
  <si>
    <t>ANTONIO MARIN SALAZAR</t>
  </si>
  <si>
    <t>RAFAEL CARMONA BURGOS</t>
  </si>
  <si>
    <t>FRANCISCO DORADO MOLINERO</t>
  </si>
  <si>
    <t>FRANCISCO JESUS MARTINEZ CAMPAÑA</t>
  </si>
  <si>
    <t>CARLOS NICOT BENITO</t>
  </si>
  <si>
    <t>DARIO CARMONA BURGOS</t>
  </si>
  <si>
    <t>RAFAEL HURTADO MARIN</t>
  </si>
  <si>
    <t>RAFAEL TOLEDANO LOPEZ</t>
  </si>
  <si>
    <t>MANUEL ZAMORANO VERGARA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</si>
  <si>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</si>
  <si>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</si>
  <si>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</si>
  <si>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</si>
  <si>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</si>
  <si>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</si>
  <si>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</si>
  <si>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</si>
  <si>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</si>
  <si>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</si>
  <si>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</si>
  <si>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101 KM RONDA</t>
  </si>
  <si>
    <t>DIONISIO FLORES PIERNAGORDA</t>
  </si>
  <si>
    <t>AGUSTIN CASTRO CARRASQUILLA</t>
  </si>
  <si>
    <t>16º</t>
  </si>
  <si>
    <t>17º</t>
  </si>
  <si>
    <t xml:space="preserve">XXX SUBIDA VELETA </t>
  </si>
  <si>
    <t>ULTRA TRAIL SIERRA NEVADA</t>
  </si>
  <si>
    <t>I TRAIL SIERRA DE LAS NIEVES MARBELLA</t>
  </si>
  <si>
    <t>FRANCISCO J. REYES FERNANDEZ</t>
  </si>
  <si>
    <t>18º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</si>
</sst>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</numFmts>
  <fonts count="46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5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45"/>
    </xf>
    <xf numFmtId="0" fontId="4" fillId="0" borderId="12" xfId="0" applyFont="1" applyBorder="1" applyAlignment="1">
      <alignment horizontal="center" vertical="center" textRotation="45"/>
    </xf>
    <xf numFmtId="0" fontId="6" fillId="33" borderId="11" xfId="0" applyFont="1" applyFill="1" applyBorder="1" applyAlignment="1">
      <alignment horizontal="center" vertical="center" textRotation="45" wrapText="1"/>
    </xf>
    <xf numFmtId="0" fontId="6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5" customWidth="1"/>
    <col min="4" max="26" width="11.421875" style="15" customWidth="1"/>
  </cols>
  <sheetData>
    <row r="1" spans="2:26" ht="45" customHeight="1" thickTop="1">
      <c r="B1" s="21" t="s">
        <v>3</v>
      </c>
      <c r="C1" s="23" t="s">
        <v>0</v>
      </c>
      <c r="D1" s="25" t="s">
        <v>1</v>
      </c>
      <c r="E1" s="27" t="s">
        <v>2</v>
      </c>
      <c r="F1" s="17" t="s">
        <v>8</v>
      </c>
      <c r="G1" s="6" t="s">
        <v>13</v>
      </c>
      <c r="H1" s="10" t="s">
        <v>36</v>
      </c>
      <c r="I1" s="10" t="s">
        <v>41</v>
      </c>
      <c r="J1" s="6" t="s">
        <v>42</v>
      </c>
      <c r="K1" s="6" t="s">
        <v>43</v>
      </c>
      <c r="L1" s="6"/>
      <c r="M1" s="7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6"/>
      <c r="Z1" s="5"/>
    </row>
    <row r="2" spans="2:26" s="9" customFormat="1" ht="12.75" customHeight="1">
      <c r="B2" s="22"/>
      <c r="C2" s="24"/>
      <c r="D2" s="26"/>
      <c r="E2" s="28"/>
      <c r="F2" s="8">
        <v>41720</v>
      </c>
      <c r="G2" s="8">
        <v>41741</v>
      </c>
      <c r="H2" s="8">
        <v>41769</v>
      </c>
      <c r="I2" s="8">
        <v>41854</v>
      </c>
      <c r="J2" s="8">
        <v>41895</v>
      </c>
      <c r="K2" s="8">
        <v>41951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.75">
      <c r="A3" s="4"/>
      <c r="B3" s="12" t="s">
        <v>4</v>
      </c>
      <c r="C3" s="13">
        <f>COUNTA(F3:Z3)</f>
        <v>4</v>
      </c>
      <c r="D3" s="18" t="s">
        <v>9</v>
      </c>
      <c r="E3" s="13">
        <f>SUMPRODUCT(SMALL(F3:Z3,{1;2;3}))</f>
        <v>3</v>
      </c>
      <c r="F3" s="13">
        <v>1</v>
      </c>
      <c r="G3" s="13"/>
      <c r="H3" s="13">
        <v>1</v>
      </c>
      <c r="I3" s="13"/>
      <c r="J3" s="13">
        <v>1</v>
      </c>
      <c r="K3" s="13">
        <v>1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2.75">
      <c r="A4" s="4"/>
      <c r="B4" s="12" t="s">
        <v>7</v>
      </c>
      <c r="C4" s="13">
        <f aca="true" t="shared" si="0" ref="C4:C11">COUNTA(F4:Z4)</f>
        <v>3</v>
      </c>
      <c r="D4" s="18" t="s">
        <v>10</v>
      </c>
      <c r="E4" s="13">
        <f aca="true" t="shared" si="1" ref="E4:E11">SUM(F4:Z4)</f>
        <v>7</v>
      </c>
      <c r="F4" s="13">
        <v>4</v>
      </c>
      <c r="G4" s="13"/>
      <c r="H4" s="13">
        <v>2</v>
      </c>
      <c r="I4" s="13">
        <v>1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2.75">
      <c r="A5" s="4"/>
      <c r="B5" s="20" t="s">
        <v>24</v>
      </c>
      <c r="C5" s="13">
        <f t="shared" si="0"/>
        <v>3</v>
      </c>
      <c r="D5" s="18" t="s">
        <v>11</v>
      </c>
      <c r="E5" s="13">
        <f t="shared" si="1"/>
        <v>10</v>
      </c>
      <c r="F5" s="13"/>
      <c r="G5" s="13">
        <v>5</v>
      </c>
      <c r="H5" s="13">
        <v>3</v>
      </c>
      <c r="I5" s="13">
        <v>2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2.75">
      <c r="A6" s="4"/>
      <c r="B6" s="3" t="s">
        <v>16</v>
      </c>
      <c r="C6" s="13">
        <f t="shared" si="0"/>
        <v>3</v>
      </c>
      <c r="D6" s="18" t="s">
        <v>12</v>
      </c>
      <c r="E6" s="13">
        <f t="shared" si="1"/>
        <v>23</v>
      </c>
      <c r="F6" s="13"/>
      <c r="G6" s="13">
        <v>9</v>
      </c>
      <c r="H6" s="13">
        <v>11</v>
      </c>
      <c r="I6" s="13">
        <v>3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2.75">
      <c r="A7" s="4"/>
      <c r="B7" s="11" t="s">
        <v>19</v>
      </c>
      <c r="C7" s="13">
        <f t="shared" si="0"/>
        <v>3</v>
      </c>
      <c r="D7" s="18" t="s">
        <v>25</v>
      </c>
      <c r="E7" s="13">
        <f t="shared" si="1"/>
        <v>25</v>
      </c>
      <c r="F7" s="13"/>
      <c r="G7" s="13">
        <v>11</v>
      </c>
      <c r="H7" s="13">
        <v>10</v>
      </c>
      <c r="I7" s="13">
        <v>4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2.75">
      <c r="A8" s="4"/>
      <c r="B8" s="1" t="s">
        <v>23</v>
      </c>
      <c r="C8" s="13">
        <f t="shared" si="0"/>
        <v>3</v>
      </c>
      <c r="D8" s="18" t="s">
        <v>26</v>
      </c>
      <c r="E8" s="13">
        <f t="shared" si="1"/>
        <v>27</v>
      </c>
      <c r="F8" s="13"/>
      <c r="G8" s="13">
        <v>10</v>
      </c>
      <c r="H8" s="13">
        <v>12</v>
      </c>
      <c r="I8" s="13">
        <v>5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2.75">
      <c r="A9" s="4"/>
      <c r="B9" s="19" t="s">
        <v>22</v>
      </c>
      <c r="C9" s="13">
        <f t="shared" si="0"/>
        <v>2</v>
      </c>
      <c r="D9" s="18" t="s">
        <v>27</v>
      </c>
      <c r="E9" s="13">
        <f t="shared" si="1"/>
        <v>5</v>
      </c>
      <c r="F9" s="13"/>
      <c r="G9" s="13">
        <v>1</v>
      </c>
      <c r="H9" s="13">
        <v>4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.75">
      <c r="A10" s="4"/>
      <c r="B10" s="3" t="s">
        <v>15</v>
      </c>
      <c r="C10" s="13">
        <f t="shared" si="0"/>
        <v>2</v>
      </c>
      <c r="D10" s="18" t="s">
        <v>28</v>
      </c>
      <c r="E10" s="13">
        <f t="shared" si="1"/>
        <v>11</v>
      </c>
      <c r="F10" s="13"/>
      <c r="G10" s="13">
        <v>3</v>
      </c>
      <c r="H10" s="13">
        <v>8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2.75">
      <c r="A11" s="4"/>
      <c r="B11" s="11" t="s">
        <v>18</v>
      </c>
      <c r="C11" s="13">
        <f t="shared" si="0"/>
        <v>2</v>
      </c>
      <c r="D11" s="18" t="s">
        <v>29</v>
      </c>
      <c r="E11" s="13">
        <f t="shared" si="1"/>
        <v>13</v>
      </c>
      <c r="F11" s="13"/>
      <c r="G11" s="13">
        <v>6</v>
      </c>
      <c r="H11" s="13">
        <v>7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.75">
      <c r="A12" s="4"/>
      <c r="B12" s="11" t="s">
        <v>44</v>
      </c>
      <c r="C12" s="13">
        <f>COUNTA(F12:Z12)</f>
        <v>1</v>
      </c>
      <c r="D12" s="18" t="s">
        <v>30</v>
      </c>
      <c r="E12" s="13">
        <f>SUM(F12:Z12)</f>
        <v>2</v>
      </c>
      <c r="F12" s="13"/>
      <c r="G12" s="13"/>
      <c r="H12" s="13"/>
      <c r="I12" s="13"/>
      <c r="J12" s="13"/>
      <c r="K12" s="13">
        <v>2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2.75">
      <c r="A13" s="4"/>
      <c r="B13" s="19" t="s">
        <v>5</v>
      </c>
      <c r="C13" s="13">
        <f aca="true" t="shared" si="2" ref="C13:C26">COUNTA(F13:Z13)</f>
        <v>1</v>
      </c>
      <c r="D13" s="18" t="s">
        <v>31</v>
      </c>
      <c r="E13" s="13">
        <f aca="true" t="shared" si="3" ref="E13:E26">SUM(F13:Z13)</f>
        <v>2</v>
      </c>
      <c r="F13" s="13">
        <v>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2.75">
      <c r="A14" s="4"/>
      <c r="B14" s="11" t="s">
        <v>20</v>
      </c>
      <c r="C14" s="13">
        <f>COUNTA(F14:Z14)</f>
        <v>1</v>
      </c>
      <c r="D14" s="18" t="s">
        <v>32</v>
      </c>
      <c r="E14" s="13">
        <f>SUM(F14:Z14)</f>
        <v>2</v>
      </c>
      <c r="F14" s="13"/>
      <c r="G14" s="13">
        <v>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2.75" customHeight="1">
      <c r="A15" s="4"/>
      <c r="B15" s="19" t="s">
        <v>6</v>
      </c>
      <c r="C15" s="13">
        <f t="shared" si="2"/>
        <v>1</v>
      </c>
      <c r="D15" s="18" t="s">
        <v>33</v>
      </c>
      <c r="E15" s="13">
        <f t="shared" si="3"/>
        <v>3</v>
      </c>
      <c r="F15" s="13">
        <v>3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2.75">
      <c r="A16" s="4"/>
      <c r="B16" s="19" t="s">
        <v>14</v>
      </c>
      <c r="C16" s="13">
        <f t="shared" si="2"/>
        <v>1</v>
      </c>
      <c r="D16" s="18" t="s">
        <v>34</v>
      </c>
      <c r="E16" s="13">
        <f t="shared" si="3"/>
        <v>4</v>
      </c>
      <c r="F16" s="13"/>
      <c r="G16" s="13">
        <v>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2.75">
      <c r="A17" s="4"/>
      <c r="B17" s="11" t="s">
        <v>37</v>
      </c>
      <c r="C17" s="13">
        <f>COUNTA(F17:Z17)</f>
        <v>1</v>
      </c>
      <c r="D17" s="18" t="s">
        <v>35</v>
      </c>
      <c r="E17" s="13">
        <f>SUM(F17:Z17)</f>
        <v>6</v>
      </c>
      <c r="F17" s="13"/>
      <c r="G17" s="13"/>
      <c r="H17" s="13">
        <v>6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2.75">
      <c r="A18" s="4"/>
      <c r="B18" s="11" t="s">
        <v>21</v>
      </c>
      <c r="C18" s="13">
        <f>COUNTA(F18:Z18)</f>
        <v>1</v>
      </c>
      <c r="D18" s="18" t="s">
        <v>39</v>
      </c>
      <c r="E18" s="13">
        <f>SUM(F18:Z18)</f>
        <v>7</v>
      </c>
      <c r="F18" s="13"/>
      <c r="G18" s="13">
        <v>7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2.75">
      <c r="A19" s="4"/>
      <c r="B19" s="19" t="s">
        <v>17</v>
      </c>
      <c r="C19" s="13">
        <f t="shared" si="2"/>
        <v>1</v>
      </c>
      <c r="D19" s="18" t="s">
        <v>40</v>
      </c>
      <c r="E19" s="13">
        <f t="shared" si="3"/>
        <v>8</v>
      </c>
      <c r="F19" s="13"/>
      <c r="G19" s="13">
        <v>8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2.75">
      <c r="A20" s="4"/>
      <c r="B20" s="3" t="s">
        <v>38</v>
      </c>
      <c r="C20" s="13">
        <f t="shared" si="2"/>
        <v>1</v>
      </c>
      <c r="D20" s="18" t="s">
        <v>45</v>
      </c>
      <c r="E20" s="13">
        <f t="shared" si="3"/>
        <v>9</v>
      </c>
      <c r="F20" s="13"/>
      <c r="G20" s="13"/>
      <c r="H20" s="13">
        <v>9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2.75">
      <c r="A21" s="4"/>
      <c r="B21" s="3"/>
      <c r="C21" s="13">
        <f t="shared" si="2"/>
        <v>0</v>
      </c>
      <c r="D21" s="13"/>
      <c r="E21" s="13">
        <f t="shared" si="3"/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2.75">
      <c r="A22" s="4"/>
      <c r="B22" s="1"/>
      <c r="C22" s="13">
        <f t="shared" si="2"/>
        <v>0</v>
      </c>
      <c r="D22" s="13"/>
      <c r="E22" s="13">
        <f t="shared" si="3"/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2.75">
      <c r="A23" s="4"/>
      <c r="B23" s="1"/>
      <c r="C23" s="13">
        <f t="shared" si="2"/>
        <v>0</v>
      </c>
      <c r="D23" s="13"/>
      <c r="E23" s="13">
        <f t="shared" si="3"/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2:26" ht="12.75">
      <c r="B24" s="1"/>
      <c r="C24" s="13">
        <f t="shared" si="2"/>
        <v>0</v>
      </c>
      <c r="D24" s="13"/>
      <c r="E24" s="13">
        <f t="shared" si="3"/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2:26" ht="12.75">
      <c r="B25" s="1"/>
      <c r="C25" s="13">
        <f t="shared" si="2"/>
        <v>0</v>
      </c>
      <c r="D25" s="13"/>
      <c r="E25" s="13">
        <f t="shared" si="3"/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26" ht="12.75">
      <c r="B26" s="3"/>
      <c r="C26" s="13">
        <f t="shared" si="2"/>
        <v>0</v>
      </c>
      <c r="D26" s="13"/>
      <c r="E26" s="13">
        <f t="shared" si="3"/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2:3" ht="12.75">
      <c r="B27" s="2"/>
      <c r="C27" s="14"/>
    </row>
    <row r="28" spans="3:4" ht="12.75">
      <c r="C28" s="16"/>
      <c r="D28" s="14"/>
    </row>
    <row r="29" ht="12.75">
      <c r="D29" s="14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User8</cp:lastModifiedBy>
  <cp:lastPrinted>2013-04-23T16:56:28Z</cp:lastPrinted>
  <dcterms:created xsi:type="dcterms:W3CDTF">2011-05-28T09:21:45Z</dcterms:created>
  <dcterms:modified xsi:type="dcterms:W3CDTF">2015-01-07T18:46:02Z</dcterms:modified>
  <cp:category/>
  <cp:version/>
  <cp:contentType/>
  <cp:contentStatus/>
</cp:coreProperties>
</file>