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<sst xmlns="http://schemas.openxmlformats.org/spreadsheetml/2006/main" count="240" uniqueCount="240">
  <si>
    <t>Nº CARRERAS</t>
  </si>
  <si>
    <t>CLASIFICACION</t>
  </si>
  <si>
    <t>PUNTUACION</t>
  </si>
  <si>
    <t>JOSE ANTONIO SOME CALVILLO</t>
  </si>
  <si>
    <t>1º</t>
  </si>
  <si>
    <t>2º</t>
  </si>
  <si>
    <t>3º</t>
  </si>
  <si>
    <t>4º</t>
  </si>
  <si>
    <t>5º</t>
  </si>
  <si>
    <t>6º</t>
  </si>
  <si>
    <t>7º</t>
  </si>
  <si>
    <t>ANTONIO MARIN SALAZAR</t>
  </si>
  <si>
    <t>FRANCISCO JESUS MARTINEZ CAMPAÑA</t>
  </si>
  <si>
    <t>RAFAEL TOLEDANO LOPEZ</t>
  </si>
  <si>
    <t>8º</t>
  </si>
  <si>
    <t>9º</t>
  </si>
  <si>
    <t>10º</t>
  </si>
  <si>
    <t>11º</t>
  </si>
  <si>
    <t>MANUEL SERRANO BARRANCO</t>
  </si>
  <si>
    <t>DARIO CARMONA BURGOS</t>
  </si>
  <si>
    <t>12º</t>
  </si>
  <si>
    <t>13º</t>
  </si>
  <si>
    <t>14º</t>
  </si>
  <si>
    <t>15º</t>
  </si>
  <si>
    <t>JAVIER VERGARA SERRANO</t>
  </si>
  <si>
    <t>FRANCISCO RAMIREZ GARCIA</t>
  </si>
  <si>
    <t>CARLOS NICOT BENITO</t>
  </si>
  <si>
    <t>DIONISIO FLORES PIERNAGORDA</t>
  </si>
  <si>
    <t>FRANCISCO ARCOS SERRANO</t>
  </si>
  <si>
    <t>JESUS BEATO FERNANDEZ</t>
  </si>
  <si>
    <t>AITOR HURTADO LOPEZ</t>
  </si>
  <si>
    <t>ANTONIO CARRETERO ALCANTARA</t>
  </si>
  <si>
    <t>MIGUEL CHACON BERGILLOS</t>
  </si>
  <si>
    <t xml:space="preserve">RANKING MEDIA Y LARGA DISTANCIA 2015                            CLUB MARATON LUCENA </t>
  </si>
  <si>
    <t>XXIII RUTA CARLOS III CIUDAD DEL SOL</t>
  </si>
  <si>
    <t>II MEDIA MARATON ALHAURIN DE LA TORRE</t>
  </si>
  <si>
    <t>XX MEDIA MARATON ISLA DE LA CARTUJA</t>
  </si>
  <si>
    <t>DAVID ONETTI PORRAS</t>
  </si>
  <si>
    <t>JOSE MARIA AROCA ROJAS</t>
  </si>
  <si>
    <t>16º</t>
  </si>
  <si>
    <t>17º</t>
  </si>
  <si>
    <t>II MEDIA MARATON HUELVA</t>
  </si>
  <si>
    <t>JESUS PINEDA CARRASCO</t>
  </si>
  <si>
    <t>18º</t>
  </si>
  <si>
    <t>XXV MEDIA MARATON PUENTE GENIL</t>
  </si>
  <si>
    <t>ANGEL CABALLERO GARCIA</t>
  </si>
  <si>
    <t>FRANCISCO JAVIER OSUNA PRIETO</t>
  </si>
  <si>
    <t>RAFAEL LARA GUTIERREZ</t>
  </si>
  <si>
    <t>PEDRO DIAZ VILLEGAS</t>
  </si>
  <si>
    <t>FRANCISCO ROLDAN TIENDA</t>
  </si>
  <si>
    <t>AGUSTIN PAREJO FLORES</t>
  </si>
  <si>
    <t>JAVIER JIMENEZ JIMENEZ</t>
  </si>
  <si>
    <t>VICENTE GARCIA MOLINA</t>
  </si>
  <si>
    <t>ANTONIO CABRERA ROMERO</t>
  </si>
  <si>
    <t>FRANCISCO JAVIER ALBA GARCIA</t>
  </si>
  <si>
    <t>FRANCISCO BUENDIA AROCA</t>
  </si>
  <si>
    <t>JUAN CRISTOBAL ORTEGA NUÑEZ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</si>
  <si>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</si>
  <si>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</si>
  <si>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</si>
  <si>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</si>
  <si>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</si>
  <si>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</si>
  <si>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</si>
  <si>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</si>
  <si>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</si>
  <si>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</si>
  <si>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</si>
  <si>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</si>
  <si>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</si>
  <si>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XVIII MEDIA MARATON ALMERIA</t>
  </si>
  <si>
    <t>OLD DEER PARK HALF MARATHON LONDRES</t>
  </si>
  <si>
    <t>XXXI MARATON SEVILLA</t>
  </si>
  <si>
    <t>FRANCISCO JAVIER REYES FERNANDEZ</t>
  </si>
  <si>
    <t>DAVID DORADO MOLINERO</t>
  </si>
  <si>
    <t>II MEDIA MARATON CIUDAD DE LUCENA</t>
  </si>
  <si>
    <t>MIGUEL ALVAREZ PRIEGO</t>
  </si>
  <si>
    <t>MANUEL DIAZ CORRAL</t>
  </si>
  <si>
    <t>JOSE MANUEL DEL PINO MARTINEZ</t>
  </si>
  <si>
    <t>PACO MOLINA VALENZUELA</t>
  </si>
  <si>
    <t>RAFAEL HURTADO MARIN</t>
  </si>
  <si>
    <t>JULIAN GARCIA CALVILLO</t>
  </si>
  <si>
    <t>JOSE JULIO JIMENEZ PEREZ</t>
  </si>
  <si>
    <t>JESUS MANUEL LARA CABALLERO</t>
  </si>
  <si>
    <t>JUAN VALERA LARA</t>
  </si>
  <si>
    <t>JOSE PLAZA CASTRO</t>
  </si>
  <si>
    <t>JOSE LUIS PEREZ MOLINERO</t>
  </si>
  <si>
    <t>CARLOS MARTOS MAILLO</t>
  </si>
  <si>
    <t>JESUS MOLERO SERENA</t>
  </si>
  <si>
    <t>LUIS LUQUE CRUZ</t>
  </si>
  <si>
    <t>RAFAEL LARA LOPEZ</t>
  </si>
  <si>
    <t>ANTONIO DAVID OSUNA PEREZ</t>
  </si>
  <si>
    <t>CARLOS MAILLO LEGAZA</t>
  </si>
  <si>
    <t>MANUEL ZAMORANO VERGARA</t>
  </si>
  <si>
    <t>MANUEL LARA BUENDIA</t>
  </si>
  <si>
    <t>ALBERTO DEL PINO MARTINEZ</t>
  </si>
  <si>
    <t>JUAN DE MATA CABALLERO SANCHEZ</t>
  </si>
  <si>
    <t>FRANCISCO DORADO MOLINERO</t>
  </si>
  <si>
    <t>GABRIEL GONZALEZ BARRANCO</t>
  </si>
  <si>
    <t>DANIEL HENARES MONTILLA</t>
  </si>
  <si>
    <t>AGUSTIN CASTRO CARRASQUILLA</t>
  </si>
  <si>
    <t>JAIME ASTALS SUBIRATS</t>
  </si>
  <si>
    <t>ANTONIO CONTRERAS LEIVA</t>
  </si>
  <si>
    <t>SERGIO HENARES MONTILLA</t>
  </si>
  <si>
    <t>ANTONIO ARROYO RUIZ</t>
  </si>
  <si>
    <t>FRANCISCO JAVIER LOPEZ LAVELA</t>
  </si>
  <si>
    <t>DAVID GOMEZ JIMENEZ</t>
  </si>
  <si>
    <t>FRANCISCO MANUEL AGUILAR SERRANO</t>
  </si>
  <si>
    <t>MIGUEL ANGEL BOTELLA LUNA</t>
  </si>
  <si>
    <t>MIGUEL ANGEL JIMENEZ PEREZ</t>
  </si>
  <si>
    <t>JESUS TOLEDANO CANTERO</t>
  </si>
  <si>
    <t>VICTOR MANUEL CAÑETE ROLDAN</t>
  </si>
  <si>
    <t>ANTONIO CRUZ LARA</t>
  </si>
  <si>
    <t>DANIEL ZAMORANO MONTILLA</t>
  </si>
  <si>
    <t>MANUEL LARA CANTIZANI</t>
  </si>
  <si>
    <t>JUAN DIAZ VILLEGAS</t>
  </si>
  <si>
    <t>RAFAEL VALVERDE RUIZ</t>
  </si>
  <si>
    <t>FRANCISCO MANUEL DORADO DIAZ</t>
  </si>
  <si>
    <t>JESUS PEREZ TORRALBO</t>
  </si>
  <si>
    <t>RAFAEL CARMONA BURGOS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</si>
  <si>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</si>
  <si>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</si>
  <si>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</si>
  <si>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</si>
  <si>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</si>
  <si>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</si>
  <si>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</si>
  <si>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</si>
  <si>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</si>
  <si>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</si>
  <si>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</si>
  <si>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</si>
  <si>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</si>
  <si>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</si>
  <si>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</si>
  <si>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</si>
  <si>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</si>
  <si>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</si>
  <si>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</si>
  <si>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</si>
  <si>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</si>
  <si>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</si>
  <si>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</si>
  <si>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</si>
  <si>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</si>
  <si>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</si>
  <si>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</si>
  <si>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</si>
  <si>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</si>
  <si>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</si>
  <si>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</si>
  <si>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</si>
  <si>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</si>
  <si>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</si>
  <si>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</si>
  <si>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</si>
  <si>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</si>
  <si>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</si>
  <si>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</si>
  <si>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</si>
  <si>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</si>
  <si>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</si>
  <si>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</si>
  <si>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</si>
  <si>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</si>
  <si>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II TRAIL RUNNING CIUDAD DE MALAGA</t>
  </si>
  <si>
    <t>JUAN LUIS JIMENEZ MONTILLA</t>
  </si>
  <si>
    <t>SALVADOR ENCABO SERVIAN</t>
  </si>
  <si>
    <t>XVI MEDIA MARATON ESPIEL BELMEZ</t>
  </si>
  <si>
    <t>77º</t>
  </si>
  <si>
    <t>78º</t>
  </si>
  <si>
    <t>XXIII MARATON CIUDAD DE BADAJOZ</t>
  </si>
  <si>
    <t>XXV MEDIA MARATON CIUDAD DE MALAGA</t>
  </si>
  <si>
    <t>RAFAEL CANO PEREZ</t>
  </si>
  <si>
    <t>79º</t>
  </si>
  <si>
    <t>I  MEDIA MARATON INTERNACIONAL Y 10 KM NOVO SANCTI PETRI</t>
  </si>
  <si>
    <t>12-abr.-15</t>
  </si>
  <si>
    <t>IV MEDIA MARATON CIUDAD DE PUNTA UMBRIA</t>
  </si>
  <si>
    <t>I TRAIL VILLA DE TEBA</t>
  </si>
  <si>
    <t>XIX MEDIA MARATON RIBERAS DEL GUADAIRA</t>
  </si>
  <si>
    <t>XXXIII MEDIA MARATON CIUDAD DE GRANADA</t>
  </si>
  <si>
    <t>XX MEDIA MARATON CIUDAD DE ALBACETE</t>
  </si>
  <si>
    <t>I TRAVESIA NOCTURNA SAN ANTONIO MONTEJAQUE</t>
  </si>
  <si>
    <t>II TRAIL NOCTURNO CORDOBA</t>
  </si>
  <si>
    <t>FRANCISCO JAVIER BARRANCO GUERRERO</t>
  </si>
  <si>
    <t>80º</t>
  </si>
  <si>
    <t>IV HUELLA DEL BUHO COLOMERA</t>
  </si>
  <si>
    <t>VIII MEDIA MARATON CIUDAD DE GUADIX</t>
  </si>
  <si>
    <t>XXX MEDIA MARATON CORDOBA ALMODOVAR</t>
  </si>
  <si>
    <t>JOSE ANTONIO REYES FERNANDEZ</t>
  </si>
  <si>
    <t>PABLO PINO LARA</t>
  </si>
  <si>
    <t>81º</t>
  </si>
  <si>
    <t>82º</t>
  </si>
  <si>
    <t>XXX MEDIA MARATON MARBELLA</t>
  </si>
  <si>
    <t>XXI MEDIA MARATON LA CARLOTA</t>
  </si>
  <si>
    <t>MEDIA MARATON CARTAMA</t>
  </si>
  <si>
    <t>I TRAIL OLVERA</t>
  </si>
  <si>
    <t>LUIS ALBERTO JIMENEZ CABRERA</t>
  </si>
  <si>
    <t>83º</t>
  </si>
  <si>
    <t>ALBERTO GOMEZ HUETE</t>
  </si>
  <si>
    <t>XXV MEDIA MARATON VALENCIA TRINIDAD ALFONSO</t>
  </si>
  <si>
    <t>ANTONIO TORRALBO GARCIA</t>
  </si>
  <si>
    <t>JUAN BAUTISTA GOMIS TORREGROSA</t>
  </si>
  <si>
    <t>DAVID MANJON CABEZA</t>
  </si>
  <si>
    <t>GREGORIO CRUZ LARA</t>
  </si>
  <si>
    <t>84º</t>
  </si>
  <si>
    <t>85º</t>
  </si>
  <si>
    <t>86º</t>
  </si>
  <si>
    <t>87º</t>
  </si>
  <si>
    <t>88º</t>
  </si>
  <si>
    <t>IV MEDIA MARATON MACDONALD CIUDAD DE ANTEQUERA</t>
  </si>
  <si>
    <t>IV RUNNING VERTICAL PICO TIÑOSA</t>
  </si>
  <si>
    <t>XXXI MEDIA MARATON CORDOBA</t>
  </si>
  <si>
    <t>MIGUEL ANGEL REYES FERNANDEZ</t>
  </si>
  <si>
    <t>JUAN PINO CORRALES</t>
  </si>
  <si>
    <t>JOSE NIETO COMINO</t>
  </si>
  <si>
    <t>MANUEL SERENA ESCOBAR</t>
  </si>
  <si>
    <t>FRANCISCO DE ASIS DE MORA PEREZ</t>
  </si>
  <si>
    <t>JOSE ESCRIBANO MUÑOZ</t>
  </si>
  <si>
    <t>FRANCISCO DE PAULA MORAN MUÑOZ</t>
  </si>
  <si>
    <t>AITOR LOPEZ PEREZ</t>
  </si>
  <si>
    <t>JOSE LUIS LOPEZ PAREJO</t>
  </si>
  <si>
    <t>ANTONIO RAMIREZ LOPERA</t>
  </si>
  <si>
    <t>FRANCISCO JAVIER BALLESTEROS CASTRO</t>
  </si>
  <si>
    <t>JOSE MARIA GOMEZ ESTEPA</t>
  </si>
  <si>
    <t>ANTONIO MANUEL LUQUE CAMPAÑA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</si>
  <si>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</si>
  <si>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</si>
  <si>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</si>
  <si>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</si>
  <si>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</si>
  <si>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</si>
  <si>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</si>
  <si>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</si>
  <si>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</si>
  <si>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</si>
  <si>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</si>
  <si>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</si>
  <si>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</si>
  <si>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MINA'S RUNNING DE LINARES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</si>
</sst>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4" fillId="34" borderId="11" xfId="0" applyFont="1" applyFill="1" applyBorder="1" applyAlignment="1">
      <alignment horizontal="center" vertical="center" textRotation="45" wrapText="1"/>
    </xf>
    <xf numFmtId="0" fontId="4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8"/>
  <sheetViews>
    <sheetView tabSelected="1" zoomScalePageLayoutView="0" workbookViewId="0" topLeftCell="A1">
      <pane xSplit="5" topLeftCell="Y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7109375" style="0" customWidth="1"/>
    <col min="3" max="3" width="10.57421875" style="12" customWidth="1"/>
    <col min="5" max="60" width="11.421875" style="12" customWidth="1"/>
  </cols>
  <sheetData>
    <row r="1" spans="2:60" ht="45" customHeight="1" thickTop="1">
      <c r="B1" s="20" t="s">
        <v>33</v>
      </c>
      <c r="C1" s="22" t="s">
        <v>0</v>
      </c>
      <c r="D1" s="24" t="s">
        <v>1</v>
      </c>
      <c r="E1" s="26" t="s">
        <v>2</v>
      </c>
      <c r="F1" s="6" t="s">
        <v>34</v>
      </c>
      <c r="G1" s="6" t="s">
        <v>35</v>
      </c>
      <c r="H1" s="6" t="s">
        <v>36</v>
      </c>
      <c r="I1" s="5" t="s">
        <v>41</v>
      </c>
      <c r="J1" s="6" t="s">
        <v>44</v>
      </c>
      <c r="K1" s="6" t="s">
        <v>70</v>
      </c>
      <c r="L1" s="6" t="s">
        <v>71</v>
      </c>
      <c r="M1" s="18" t="s">
        <v>72</v>
      </c>
      <c r="N1" s="6" t="s">
        <v>75</v>
      </c>
      <c r="O1" s="6" t="s">
        <v>165</v>
      </c>
      <c r="P1" s="6" t="s">
        <v>168</v>
      </c>
      <c r="Q1" s="6" t="s">
        <v>171</v>
      </c>
      <c r="R1" s="6" t="s">
        <v>172</v>
      </c>
      <c r="S1" s="19" t="s">
        <v>175</v>
      </c>
      <c r="T1" s="19" t="s">
        <v>177</v>
      </c>
      <c r="U1" s="5" t="s">
        <v>178</v>
      </c>
      <c r="V1" s="6" t="s">
        <v>179</v>
      </c>
      <c r="W1" s="6" t="s">
        <v>180</v>
      </c>
      <c r="X1" s="6" t="s">
        <v>181</v>
      </c>
      <c r="Y1" s="6" t="s">
        <v>182</v>
      </c>
      <c r="Z1" s="6" t="s">
        <v>183</v>
      </c>
      <c r="AA1" s="6" t="s">
        <v>186</v>
      </c>
      <c r="AB1" s="6" t="s">
        <v>187</v>
      </c>
      <c r="AC1" s="6" t="s">
        <v>188</v>
      </c>
      <c r="AD1" s="6" t="s">
        <v>193</v>
      </c>
      <c r="AE1" s="18" t="s">
        <v>194</v>
      </c>
      <c r="AF1" s="18" t="s">
        <v>195</v>
      </c>
      <c r="AG1" s="5" t="s">
        <v>196</v>
      </c>
      <c r="AH1" s="19" t="s">
        <v>200</v>
      </c>
      <c r="AI1" s="19" t="s">
        <v>210</v>
      </c>
      <c r="AJ1" s="18" t="s">
        <v>211</v>
      </c>
      <c r="AK1" s="5" t="s">
        <v>212</v>
      </c>
      <c r="AL1" s="18" t="s">
        <v>239</v>
      </c>
      <c r="AM1" s="6"/>
      <c r="AN1" s="18"/>
      <c r="AO1" s="18"/>
      <c r="AP1" s="6"/>
      <c r="AQ1" s="18"/>
      <c r="AR1" s="6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6"/>
      <c r="BF1" s="18"/>
      <c r="BG1" s="6"/>
      <c r="BH1" s="5"/>
    </row>
    <row r="2" spans="2:60" s="8" customFormat="1" ht="12.75" customHeight="1">
      <c r="B2" s="21"/>
      <c r="C2" s="23"/>
      <c r="D2" s="25"/>
      <c r="E2" s="27"/>
      <c r="F2" s="7">
        <v>42017</v>
      </c>
      <c r="G2" s="7">
        <v>42022</v>
      </c>
      <c r="H2" s="7">
        <v>42030</v>
      </c>
      <c r="I2" s="7">
        <v>42036</v>
      </c>
      <c r="J2" s="7">
        <v>42043</v>
      </c>
      <c r="K2" s="7">
        <v>42043</v>
      </c>
      <c r="L2" s="7">
        <v>42057</v>
      </c>
      <c r="M2" s="7">
        <v>42057</v>
      </c>
      <c r="N2" s="7">
        <v>42071</v>
      </c>
      <c r="O2" s="7">
        <v>42077</v>
      </c>
      <c r="P2" s="7">
        <v>42078</v>
      </c>
      <c r="Q2" s="7">
        <v>42085</v>
      </c>
      <c r="R2" s="7">
        <v>42085</v>
      </c>
      <c r="S2" s="7" t="s">
        <v>176</v>
      </c>
      <c r="T2" s="7">
        <v>42113</v>
      </c>
      <c r="U2" s="7">
        <v>42120</v>
      </c>
      <c r="V2" s="7">
        <v>42120</v>
      </c>
      <c r="W2" s="7">
        <v>42134</v>
      </c>
      <c r="X2" s="7">
        <v>42162</v>
      </c>
      <c r="Y2" s="7">
        <v>42168</v>
      </c>
      <c r="Z2" s="7">
        <v>42210</v>
      </c>
      <c r="AA2" s="7">
        <v>42245</v>
      </c>
      <c r="AB2" s="7">
        <v>42260</v>
      </c>
      <c r="AC2" s="7">
        <v>42274</v>
      </c>
      <c r="AD2" s="7">
        <v>42274</v>
      </c>
      <c r="AE2" s="7">
        <v>42288</v>
      </c>
      <c r="AF2" s="7">
        <v>42288</v>
      </c>
      <c r="AG2" s="7">
        <v>42294</v>
      </c>
      <c r="AH2" s="7">
        <v>42295</v>
      </c>
      <c r="AI2" s="7">
        <v>42316</v>
      </c>
      <c r="AJ2" s="7">
        <v>42316</v>
      </c>
      <c r="AK2" s="7">
        <v>42337</v>
      </c>
      <c r="AL2" s="7">
        <v>42351</v>
      </c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2.75" customHeight="1">
      <c r="A3" s="4"/>
      <c r="B3" s="10" t="s">
        <v>30</v>
      </c>
      <c r="C3" s="11">
        <f aca="true" t="shared" si="0" ref="C3:C22">COUNTA(F3:BH3)</f>
        <v>13</v>
      </c>
      <c r="D3" s="15" t="s">
        <v>4</v>
      </c>
      <c r="E3" s="11">
        <f>SUMPRODUCT(SMALL(F3:BH3,{1;2;3;4;5}))</f>
        <v>5</v>
      </c>
      <c r="F3" s="11">
        <v>2</v>
      </c>
      <c r="G3" s="11">
        <v>1</v>
      </c>
      <c r="H3" s="11"/>
      <c r="I3" s="11"/>
      <c r="J3" s="11">
        <v>6</v>
      </c>
      <c r="K3" s="11"/>
      <c r="L3" s="11"/>
      <c r="M3" s="11">
        <v>2</v>
      </c>
      <c r="N3" s="11">
        <v>15</v>
      </c>
      <c r="O3" s="11"/>
      <c r="P3" s="11"/>
      <c r="Q3" s="11"/>
      <c r="R3" s="11">
        <v>3</v>
      </c>
      <c r="S3" s="11"/>
      <c r="T3" s="11"/>
      <c r="U3" s="11">
        <v>1</v>
      </c>
      <c r="V3" s="11"/>
      <c r="W3" s="11"/>
      <c r="X3" s="11"/>
      <c r="Y3" s="11"/>
      <c r="Z3" s="11">
        <v>1</v>
      </c>
      <c r="AA3" s="11"/>
      <c r="AB3" s="11">
        <v>1</v>
      </c>
      <c r="AC3" s="11">
        <v>7</v>
      </c>
      <c r="AD3" s="11"/>
      <c r="AE3" s="11">
        <v>1</v>
      </c>
      <c r="AF3" s="11"/>
      <c r="AG3" s="11"/>
      <c r="AH3" s="11">
        <v>22</v>
      </c>
      <c r="AI3" s="11"/>
      <c r="AJ3" s="11"/>
      <c r="AK3" s="11">
        <v>15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60" ht="12.75">
      <c r="A4" s="4"/>
      <c r="B4" s="10" t="s">
        <v>46</v>
      </c>
      <c r="C4" s="11">
        <f t="shared" si="0"/>
        <v>5</v>
      </c>
      <c r="D4" s="15" t="s">
        <v>5</v>
      </c>
      <c r="E4" s="11">
        <f>SUMPRODUCT(SMALL(F4:BH4,{1;2;3;4;5}))</f>
        <v>9</v>
      </c>
      <c r="F4" s="11"/>
      <c r="G4" s="11"/>
      <c r="H4" s="11"/>
      <c r="I4" s="11"/>
      <c r="J4" s="11">
        <v>2</v>
      </c>
      <c r="K4" s="11"/>
      <c r="L4" s="11"/>
      <c r="M4" s="11">
        <v>1</v>
      </c>
      <c r="N4" s="11">
        <v>4</v>
      </c>
      <c r="O4" s="11"/>
      <c r="P4" s="11"/>
      <c r="Q4" s="11">
        <v>1</v>
      </c>
      <c r="R4" s="11"/>
      <c r="S4" s="11"/>
      <c r="T4" s="11"/>
      <c r="U4" s="11"/>
      <c r="V4" s="11"/>
      <c r="W4" s="11"/>
      <c r="X4" s="11"/>
      <c r="Y4" s="11"/>
      <c r="Z4" s="11"/>
      <c r="AA4" s="11">
        <v>1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ht="12.75">
      <c r="A5" s="4"/>
      <c r="B5" s="10" t="s">
        <v>45</v>
      </c>
      <c r="C5" s="11">
        <f>COUNTA(F5:BH5)</f>
        <v>5</v>
      </c>
      <c r="D5" s="15" t="s">
        <v>6</v>
      </c>
      <c r="E5" s="11">
        <f>SUMPRODUCT(SMALL(F5:BH5,{1;2;3;4;5}))</f>
        <v>11</v>
      </c>
      <c r="F5" s="11"/>
      <c r="G5" s="11"/>
      <c r="H5" s="11"/>
      <c r="I5" s="11"/>
      <c r="J5" s="11">
        <v>1</v>
      </c>
      <c r="K5" s="11"/>
      <c r="L5" s="11"/>
      <c r="M5" s="11"/>
      <c r="N5" s="11">
        <v>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>
        <v>2</v>
      </c>
      <c r="AD5" s="11"/>
      <c r="AE5" s="11"/>
      <c r="AF5" s="11"/>
      <c r="AG5" s="11"/>
      <c r="AH5" s="11">
        <v>5</v>
      </c>
      <c r="AI5" s="11"/>
      <c r="AJ5" s="11"/>
      <c r="AK5" s="11">
        <v>2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ht="12.75">
      <c r="A6" s="4"/>
      <c r="B6" s="16" t="s">
        <v>84</v>
      </c>
      <c r="C6" s="11">
        <f t="shared" si="0"/>
        <v>8</v>
      </c>
      <c r="D6" s="15" t="s">
        <v>7</v>
      </c>
      <c r="E6" s="11">
        <f>SUMPRODUCT(SMALL(F6:BH6,{1;2;3;4;5}))</f>
        <v>21</v>
      </c>
      <c r="F6" s="11"/>
      <c r="G6" s="11"/>
      <c r="H6" s="11"/>
      <c r="I6" s="11"/>
      <c r="J6" s="11"/>
      <c r="K6" s="11"/>
      <c r="L6" s="11"/>
      <c r="M6" s="11"/>
      <c r="N6" s="11">
        <v>18</v>
      </c>
      <c r="O6" s="11"/>
      <c r="P6" s="11"/>
      <c r="Q6" s="11"/>
      <c r="R6" s="11"/>
      <c r="S6" s="11"/>
      <c r="T6" s="11"/>
      <c r="U6" s="11">
        <v>3</v>
      </c>
      <c r="V6" s="11"/>
      <c r="W6" s="11"/>
      <c r="X6" s="11"/>
      <c r="Y6" s="11"/>
      <c r="Z6" s="11"/>
      <c r="AA6" s="11">
        <v>6</v>
      </c>
      <c r="AB6" s="11"/>
      <c r="AC6" s="11">
        <v>13</v>
      </c>
      <c r="AD6" s="11"/>
      <c r="AE6" s="11"/>
      <c r="AF6" s="11">
        <v>1</v>
      </c>
      <c r="AG6" s="11"/>
      <c r="AH6" s="11">
        <v>10</v>
      </c>
      <c r="AI6" s="11">
        <v>1</v>
      </c>
      <c r="AJ6" s="11"/>
      <c r="AK6" s="11">
        <v>23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12.75">
      <c r="A7" s="4"/>
      <c r="B7" s="16" t="s">
        <v>27</v>
      </c>
      <c r="C7" s="11">
        <f t="shared" si="0"/>
        <v>10</v>
      </c>
      <c r="D7" s="15" t="s">
        <v>8</v>
      </c>
      <c r="E7" s="11">
        <f>SUMPRODUCT(SMALL(F7:BH7,{1;2;3;4;5}))</f>
        <v>24</v>
      </c>
      <c r="F7" s="11">
        <v>7</v>
      </c>
      <c r="G7" s="11"/>
      <c r="H7" s="11"/>
      <c r="I7" s="11"/>
      <c r="J7" s="11"/>
      <c r="K7" s="11"/>
      <c r="L7" s="11"/>
      <c r="M7" s="11">
        <v>5</v>
      </c>
      <c r="N7" s="11">
        <v>27</v>
      </c>
      <c r="O7" s="11">
        <v>4</v>
      </c>
      <c r="P7" s="11"/>
      <c r="Q7" s="11"/>
      <c r="R7" s="11"/>
      <c r="S7" s="11"/>
      <c r="T7" s="11"/>
      <c r="U7" s="11">
        <v>5</v>
      </c>
      <c r="V7" s="11"/>
      <c r="W7" s="11"/>
      <c r="X7" s="11"/>
      <c r="Y7" s="11"/>
      <c r="Z7" s="11"/>
      <c r="AA7" s="11">
        <v>8</v>
      </c>
      <c r="AB7" s="11"/>
      <c r="AC7" s="11">
        <v>16</v>
      </c>
      <c r="AD7" s="11"/>
      <c r="AE7" s="11"/>
      <c r="AF7" s="11">
        <v>3</v>
      </c>
      <c r="AG7" s="11"/>
      <c r="AH7" s="11">
        <v>20</v>
      </c>
      <c r="AI7" s="11"/>
      <c r="AJ7" s="11"/>
      <c r="AK7" s="11">
        <v>36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ht="12.75">
      <c r="A8" s="4"/>
      <c r="B8" s="16" t="s">
        <v>19</v>
      </c>
      <c r="C8" s="11">
        <f t="shared" si="0"/>
        <v>12</v>
      </c>
      <c r="D8" s="15" t="s">
        <v>9</v>
      </c>
      <c r="E8" s="11">
        <f>SUMPRODUCT(SMALL(F8:BH8,{1;2;3;4;5}))</f>
        <v>28</v>
      </c>
      <c r="F8" s="11">
        <v>11</v>
      </c>
      <c r="G8" s="11"/>
      <c r="H8" s="11"/>
      <c r="I8" s="11"/>
      <c r="J8" s="11"/>
      <c r="K8" s="11"/>
      <c r="L8" s="11"/>
      <c r="M8" s="11">
        <v>8</v>
      </c>
      <c r="N8" s="11">
        <v>46</v>
      </c>
      <c r="O8" s="11">
        <v>9</v>
      </c>
      <c r="P8" s="11"/>
      <c r="Q8" s="11"/>
      <c r="R8" s="11">
        <v>13</v>
      </c>
      <c r="S8" s="11"/>
      <c r="T8" s="11"/>
      <c r="U8" s="11">
        <v>4</v>
      </c>
      <c r="V8" s="11"/>
      <c r="W8" s="11"/>
      <c r="X8" s="11"/>
      <c r="Y8" s="11"/>
      <c r="Z8" s="11">
        <v>3</v>
      </c>
      <c r="AA8" s="11">
        <v>12</v>
      </c>
      <c r="AB8" s="11"/>
      <c r="AC8" s="11">
        <v>17</v>
      </c>
      <c r="AD8" s="11"/>
      <c r="AE8" s="11"/>
      <c r="AF8" s="11">
        <v>4</v>
      </c>
      <c r="AG8" s="11"/>
      <c r="AH8" s="11">
        <v>17</v>
      </c>
      <c r="AI8" s="11"/>
      <c r="AJ8" s="11"/>
      <c r="AK8" s="11">
        <v>46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ht="12.75">
      <c r="A9" s="4"/>
      <c r="B9" s="16" t="s">
        <v>49</v>
      </c>
      <c r="C9" s="11">
        <f>COUNTA(F9:BH9)</f>
        <v>5</v>
      </c>
      <c r="D9" s="15" t="s">
        <v>10</v>
      </c>
      <c r="E9" s="11">
        <f>SUMPRODUCT(SMALL(F9:BH9,{1;2;3;4;5}))</f>
        <v>31</v>
      </c>
      <c r="F9" s="11"/>
      <c r="G9" s="11"/>
      <c r="H9" s="11"/>
      <c r="I9" s="11"/>
      <c r="J9" s="11">
        <v>5</v>
      </c>
      <c r="K9" s="11"/>
      <c r="L9" s="11"/>
      <c r="M9" s="11"/>
      <c r="N9" s="11">
        <v>7</v>
      </c>
      <c r="O9" s="11"/>
      <c r="P9" s="11"/>
      <c r="Q9" s="11"/>
      <c r="R9" s="11">
        <v>4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>
        <v>2</v>
      </c>
      <c r="AI9" s="11"/>
      <c r="AJ9" s="11"/>
      <c r="AK9" s="11">
        <v>13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2:60" ht="12.75">
      <c r="B10" s="9" t="s">
        <v>184</v>
      </c>
      <c r="C10" s="11">
        <f t="shared" si="0"/>
        <v>6</v>
      </c>
      <c r="D10" s="15" t="s">
        <v>14</v>
      </c>
      <c r="E10" s="11">
        <f>SUMPRODUCT(SMALL(F10:BH10,{1;2;3;4;5}))</f>
        <v>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2</v>
      </c>
      <c r="AA10" s="11">
        <v>5</v>
      </c>
      <c r="AB10" s="11"/>
      <c r="AC10" s="11">
        <v>12</v>
      </c>
      <c r="AD10" s="11"/>
      <c r="AE10" s="11"/>
      <c r="AF10" s="11">
        <v>2</v>
      </c>
      <c r="AG10" s="11"/>
      <c r="AH10" s="11">
        <v>12</v>
      </c>
      <c r="AI10" s="11"/>
      <c r="AJ10" s="11"/>
      <c r="AK10" s="11">
        <v>19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ht="12.75">
      <c r="A11" s="4"/>
      <c r="B11" s="16" t="s">
        <v>25</v>
      </c>
      <c r="C11" s="11">
        <f>COUNTA(F11:BH11)</f>
        <v>6</v>
      </c>
      <c r="D11" s="15" t="s">
        <v>15</v>
      </c>
      <c r="E11" s="11">
        <f>SUMPRODUCT(SMALL(F11:BH11,{1;2;3;4;5}))</f>
        <v>34</v>
      </c>
      <c r="F11" s="11">
        <v>4</v>
      </c>
      <c r="G11" s="11"/>
      <c r="H11" s="11"/>
      <c r="I11" s="11"/>
      <c r="J11" s="11">
        <v>7</v>
      </c>
      <c r="K11" s="11"/>
      <c r="L11" s="11"/>
      <c r="M11" s="11">
        <v>3</v>
      </c>
      <c r="N11" s="11">
        <v>28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>
        <v>8</v>
      </c>
      <c r="AI11" s="11"/>
      <c r="AJ11" s="11"/>
      <c r="AK11" s="11">
        <v>12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ht="12.75">
      <c r="A12" s="4"/>
      <c r="B12" s="16" t="s">
        <v>13</v>
      </c>
      <c r="C12" s="11">
        <f t="shared" si="0"/>
        <v>7</v>
      </c>
      <c r="D12" s="15" t="s">
        <v>16</v>
      </c>
      <c r="E12" s="11">
        <f>SUMPRODUCT(SMALL(F12:BH12,{1;2;3;4;5}))</f>
        <v>40</v>
      </c>
      <c r="F12" s="11">
        <v>14</v>
      </c>
      <c r="G12" s="11"/>
      <c r="H12" s="11">
        <v>2</v>
      </c>
      <c r="I12" s="11"/>
      <c r="J12" s="11"/>
      <c r="K12" s="11"/>
      <c r="L12" s="11"/>
      <c r="M12" s="11"/>
      <c r="N12" s="11">
        <v>50</v>
      </c>
      <c r="O12" s="11">
        <v>11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v>7</v>
      </c>
      <c r="AB12" s="11"/>
      <c r="AC12" s="11"/>
      <c r="AD12" s="11"/>
      <c r="AE12" s="11"/>
      <c r="AF12" s="11">
        <v>6</v>
      </c>
      <c r="AG12" s="11"/>
      <c r="AH12" s="11"/>
      <c r="AI12" s="11"/>
      <c r="AJ12" s="11"/>
      <c r="AK12" s="11">
        <v>51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ht="12.75">
      <c r="A13" s="4"/>
      <c r="B13" s="16" t="s">
        <v>3</v>
      </c>
      <c r="C13" s="11">
        <f t="shared" si="0"/>
        <v>7</v>
      </c>
      <c r="D13" s="15" t="s">
        <v>17</v>
      </c>
      <c r="E13" s="11">
        <f>SUMPRODUCT(SMALL(F13:BH13,{1;2;3;4;5}))</f>
        <v>44</v>
      </c>
      <c r="F13" s="11">
        <v>5</v>
      </c>
      <c r="G13" s="11"/>
      <c r="H13" s="11"/>
      <c r="I13" s="11"/>
      <c r="J13" s="11">
        <v>12</v>
      </c>
      <c r="K13" s="11"/>
      <c r="L13" s="11"/>
      <c r="M13" s="11">
        <v>6</v>
      </c>
      <c r="N13" s="11">
        <v>66</v>
      </c>
      <c r="O13" s="11"/>
      <c r="P13" s="11"/>
      <c r="Q13" s="11"/>
      <c r="R13" s="11">
        <v>7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14</v>
      </c>
      <c r="AD13" s="11"/>
      <c r="AE13" s="11"/>
      <c r="AF13" s="11"/>
      <c r="AG13" s="11"/>
      <c r="AH13" s="11"/>
      <c r="AI13" s="11"/>
      <c r="AJ13" s="11"/>
      <c r="AK13" s="11">
        <v>38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ht="12.75">
      <c r="A14" s="4"/>
      <c r="B14" s="9" t="s">
        <v>51</v>
      </c>
      <c r="C14" s="11">
        <f t="shared" si="0"/>
        <v>6</v>
      </c>
      <c r="D14" s="15" t="s">
        <v>20</v>
      </c>
      <c r="E14" s="11">
        <f>SUMPRODUCT(SMALL(F14:BH14,{1;2;3;4;5}))</f>
        <v>45</v>
      </c>
      <c r="F14" s="11"/>
      <c r="G14" s="11"/>
      <c r="H14" s="11"/>
      <c r="I14" s="11"/>
      <c r="J14" s="11">
        <v>9</v>
      </c>
      <c r="K14" s="11"/>
      <c r="L14" s="11"/>
      <c r="M14" s="11"/>
      <c r="N14" s="11">
        <v>17</v>
      </c>
      <c r="O14" s="11">
        <v>2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4</v>
      </c>
      <c r="AD14" s="11"/>
      <c r="AE14" s="11"/>
      <c r="AF14" s="11"/>
      <c r="AG14" s="11"/>
      <c r="AH14" s="11">
        <v>13</v>
      </c>
      <c r="AI14" s="11"/>
      <c r="AJ14" s="11"/>
      <c r="AK14" s="11">
        <v>30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2:60" ht="12.75">
      <c r="B15" s="9" t="s">
        <v>87</v>
      </c>
      <c r="C15" s="11">
        <f>COUNTA(F15:BH15)</f>
        <v>6</v>
      </c>
      <c r="D15" s="15" t="s">
        <v>21</v>
      </c>
      <c r="E15" s="11">
        <f>SUMPRODUCT(SMALL(F15:BH15,{1;2;3;4;5}))</f>
        <v>48</v>
      </c>
      <c r="F15" s="11"/>
      <c r="G15" s="11"/>
      <c r="H15" s="11"/>
      <c r="I15" s="11"/>
      <c r="J15" s="11"/>
      <c r="K15" s="11"/>
      <c r="L15" s="11"/>
      <c r="M15" s="11"/>
      <c r="N15" s="11">
        <v>21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v>4</v>
      </c>
      <c r="AB15" s="11"/>
      <c r="AC15" s="11"/>
      <c r="AD15" s="11">
        <v>1</v>
      </c>
      <c r="AE15" s="11"/>
      <c r="AF15" s="11"/>
      <c r="AG15" s="11"/>
      <c r="AH15" s="11">
        <v>21</v>
      </c>
      <c r="AI15" s="11"/>
      <c r="AJ15" s="11"/>
      <c r="AK15" s="11">
        <v>25</v>
      </c>
      <c r="AL15" s="11">
        <v>1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ht="12.75">
      <c r="A16" s="4"/>
      <c r="B16" s="9" t="s">
        <v>38</v>
      </c>
      <c r="C16" s="11">
        <f t="shared" si="0"/>
        <v>7</v>
      </c>
      <c r="D16" s="15" t="s">
        <v>22</v>
      </c>
      <c r="E16" s="11">
        <f>SUMPRODUCT(SMALL(F16:BH16,{1;2;3;4;5}))</f>
        <v>52</v>
      </c>
      <c r="F16" s="11"/>
      <c r="G16" s="11"/>
      <c r="H16" s="11">
        <v>3</v>
      </c>
      <c r="I16" s="11"/>
      <c r="J16" s="11"/>
      <c r="K16" s="11"/>
      <c r="L16" s="11"/>
      <c r="M16" s="11"/>
      <c r="N16" s="11">
        <v>61</v>
      </c>
      <c r="O16" s="11">
        <v>12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v>13</v>
      </c>
      <c r="AB16" s="11"/>
      <c r="AC16" s="11">
        <v>19</v>
      </c>
      <c r="AD16" s="11"/>
      <c r="AE16" s="11"/>
      <c r="AF16" s="11">
        <v>5</v>
      </c>
      <c r="AG16" s="11"/>
      <c r="AH16" s="11"/>
      <c r="AI16" s="11"/>
      <c r="AJ16" s="11"/>
      <c r="AK16" s="11">
        <v>52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ht="12.75">
      <c r="A17" s="4"/>
      <c r="B17" s="9" t="s">
        <v>73</v>
      </c>
      <c r="C17" s="11">
        <f>COUNTA(F17:BH17)</f>
        <v>5</v>
      </c>
      <c r="D17" s="15" t="s">
        <v>23</v>
      </c>
      <c r="E17" s="11">
        <f>SUMPRODUCT(SMALL(F17:BH17,{1;2;3;4;5}))</f>
        <v>56</v>
      </c>
      <c r="F17" s="11"/>
      <c r="G17" s="11"/>
      <c r="H17" s="11"/>
      <c r="I17" s="11"/>
      <c r="J17" s="11"/>
      <c r="K17" s="11"/>
      <c r="L17" s="11"/>
      <c r="M17" s="11">
        <v>4</v>
      </c>
      <c r="N17" s="11">
        <v>41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1</v>
      </c>
      <c r="Z17" s="11"/>
      <c r="AA17" s="11">
        <v>2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v>8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ht="12.75">
      <c r="A18" s="4"/>
      <c r="B18" s="16" t="s">
        <v>88</v>
      </c>
      <c r="C18" s="11">
        <f>COUNTA(F18:BH18)</f>
        <v>5</v>
      </c>
      <c r="D18" s="15" t="s">
        <v>39</v>
      </c>
      <c r="E18" s="11">
        <f>SUMPRODUCT(SMALL(F18:BH18,{1;2;3;4;5}))</f>
        <v>58</v>
      </c>
      <c r="F18" s="11"/>
      <c r="G18" s="11"/>
      <c r="H18" s="11"/>
      <c r="I18" s="11"/>
      <c r="J18" s="11">
        <v>13</v>
      </c>
      <c r="K18" s="11"/>
      <c r="L18" s="11"/>
      <c r="M18" s="11"/>
      <c r="N18" s="11">
        <v>22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6</v>
      </c>
      <c r="AD18" s="11"/>
      <c r="AE18" s="11"/>
      <c r="AF18" s="11"/>
      <c r="AG18" s="11"/>
      <c r="AH18" s="11">
        <v>6</v>
      </c>
      <c r="AI18" s="11"/>
      <c r="AJ18" s="11"/>
      <c r="AK18" s="11">
        <v>11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ht="12.75">
      <c r="A19" s="4"/>
      <c r="B19" s="16" t="s">
        <v>42</v>
      </c>
      <c r="C19" s="11">
        <f t="shared" si="0"/>
        <v>7</v>
      </c>
      <c r="D19" s="15" t="s">
        <v>40</v>
      </c>
      <c r="E19" s="11">
        <f>SUMPRODUCT(SMALL(F19:BH19,{1;2;3;4;5}))</f>
        <v>58</v>
      </c>
      <c r="F19" s="11"/>
      <c r="G19" s="11"/>
      <c r="H19" s="11"/>
      <c r="I19" s="11">
        <v>1</v>
      </c>
      <c r="J19" s="11"/>
      <c r="K19" s="11"/>
      <c r="L19" s="11"/>
      <c r="M19" s="11"/>
      <c r="N19" s="11">
        <v>75</v>
      </c>
      <c r="O19" s="11"/>
      <c r="P19" s="11"/>
      <c r="Q19" s="11"/>
      <c r="R19" s="11">
        <v>17</v>
      </c>
      <c r="S19" s="11"/>
      <c r="T19" s="11">
        <v>2</v>
      </c>
      <c r="U19" s="11"/>
      <c r="V19" s="11"/>
      <c r="W19" s="11">
        <v>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>
        <v>35</v>
      </c>
      <c r="AI19" s="11"/>
      <c r="AJ19" s="11"/>
      <c r="AK19" s="11">
        <v>70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2:60" ht="12.75">
      <c r="B20" s="9" t="s">
        <v>116</v>
      </c>
      <c r="C20" s="11">
        <f>COUNTA(F20:BH20)</f>
        <v>6</v>
      </c>
      <c r="D20" s="15" t="s">
        <v>43</v>
      </c>
      <c r="E20" s="11">
        <f>SUMPRODUCT(SMALL(F20:BH20,{1;2;3;4;5}))</f>
        <v>68</v>
      </c>
      <c r="F20" s="11"/>
      <c r="G20" s="11"/>
      <c r="H20" s="11"/>
      <c r="I20" s="11"/>
      <c r="J20" s="11"/>
      <c r="K20" s="11"/>
      <c r="L20" s="11"/>
      <c r="M20" s="11"/>
      <c r="N20" s="11">
        <v>69</v>
      </c>
      <c r="O20" s="11"/>
      <c r="P20" s="11"/>
      <c r="Q20" s="11"/>
      <c r="R20" s="11"/>
      <c r="S20" s="11"/>
      <c r="T20" s="11"/>
      <c r="U20" s="11"/>
      <c r="V20" s="11">
        <v>1</v>
      </c>
      <c r="W20" s="11">
        <v>2</v>
      </c>
      <c r="X20" s="11"/>
      <c r="Y20" s="11"/>
      <c r="Z20" s="11"/>
      <c r="AA20" s="11"/>
      <c r="AB20" s="11"/>
      <c r="AC20" s="11">
        <v>10</v>
      </c>
      <c r="AD20" s="11"/>
      <c r="AE20" s="11"/>
      <c r="AF20" s="11"/>
      <c r="AG20" s="11"/>
      <c r="AH20" s="11">
        <v>27</v>
      </c>
      <c r="AI20" s="11"/>
      <c r="AJ20" s="11"/>
      <c r="AK20" s="11">
        <v>28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2.75">
      <c r="A21" s="4"/>
      <c r="B21" s="9" t="s">
        <v>12</v>
      </c>
      <c r="C21" s="11">
        <f t="shared" si="0"/>
        <v>7</v>
      </c>
      <c r="D21" s="15" t="s">
        <v>57</v>
      </c>
      <c r="E21" s="11">
        <f>SUMPRODUCT(SMALL(F21:BH21,{1;2;3;4;5}))</f>
        <v>70</v>
      </c>
      <c r="F21" s="11">
        <v>15</v>
      </c>
      <c r="G21" s="11"/>
      <c r="H21" s="11"/>
      <c r="I21" s="11"/>
      <c r="J21" s="11"/>
      <c r="K21" s="11"/>
      <c r="L21" s="11"/>
      <c r="M21" s="11"/>
      <c r="N21" s="11">
        <v>42</v>
      </c>
      <c r="O21" s="11">
        <v>8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v>10</v>
      </c>
      <c r="AB21" s="11"/>
      <c r="AC21" s="11">
        <v>18</v>
      </c>
      <c r="AD21" s="11"/>
      <c r="AE21" s="11"/>
      <c r="AF21" s="11"/>
      <c r="AG21" s="11"/>
      <c r="AH21" s="11">
        <v>19</v>
      </c>
      <c r="AI21" s="11"/>
      <c r="AJ21" s="11"/>
      <c r="AK21" s="11">
        <v>45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ht="12.75">
      <c r="A22" s="4"/>
      <c r="B22" s="9" t="s">
        <v>11</v>
      </c>
      <c r="C22" s="11">
        <f t="shared" si="0"/>
        <v>6</v>
      </c>
      <c r="D22" s="15" t="s">
        <v>58</v>
      </c>
      <c r="E22" s="11">
        <f>SUMPRODUCT(SMALL(F22:BH22,{1;2;3;4;5}))</f>
        <v>74</v>
      </c>
      <c r="F22" s="11">
        <v>10</v>
      </c>
      <c r="G22" s="11"/>
      <c r="H22" s="11"/>
      <c r="I22" s="11"/>
      <c r="J22" s="11"/>
      <c r="K22" s="11"/>
      <c r="L22" s="11"/>
      <c r="M22" s="11"/>
      <c r="N22" s="11">
        <v>34</v>
      </c>
      <c r="O22" s="11">
        <v>6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9</v>
      </c>
      <c r="AB22" s="11"/>
      <c r="AC22" s="11">
        <v>15</v>
      </c>
      <c r="AD22" s="11"/>
      <c r="AE22" s="11"/>
      <c r="AF22" s="11"/>
      <c r="AG22" s="11"/>
      <c r="AH22" s="11"/>
      <c r="AI22" s="11"/>
      <c r="AJ22" s="11"/>
      <c r="AK22" s="11">
        <v>40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ht="12.75">
      <c r="A23" s="4"/>
      <c r="B23" s="16" t="s">
        <v>48</v>
      </c>
      <c r="C23" s="11">
        <f aca="true" t="shared" si="1" ref="C23:C54">COUNTA(F23:BH23)</f>
        <v>5</v>
      </c>
      <c r="D23" s="15" t="s">
        <v>59</v>
      </c>
      <c r="E23" s="11">
        <f>SUMPRODUCT(SMALL(F23:BH23,{1;2;3;4;5}))</f>
        <v>75</v>
      </c>
      <c r="F23" s="11"/>
      <c r="G23" s="11"/>
      <c r="H23" s="11"/>
      <c r="I23" s="11"/>
      <c r="J23" s="11">
        <v>4</v>
      </c>
      <c r="K23" s="11"/>
      <c r="L23" s="11"/>
      <c r="M23" s="11"/>
      <c r="N23" s="11">
        <v>13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v>8</v>
      </c>
      <c r="AD23" s="11"/>
      <c r="AE23" s="11"/>
      <c r="AF23" s="11"/>
      <c r="AG23" s="11"/>
      <c r="AH23" s="11">
        <v>34</v>
      </c>
      <c r="AI23" s="11"/>
      <c r="AJ23" s="11"/>
      <c r="AK23" s="11">
        <v>16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ht="12.75">
      <c r="A24" s="4"/>
      <c r="B24" s="9" t="s">
        <v>96</v>
      </c>
      <c r="C24" s="11">
        <f t="shared" si="1"/>
        <v>5</v>
      </c>
      <c r="D24" s="15" t="s">
        <v>60</v>
      </c>
      <c r="E24" s="11">
        <f>SUMPRODUCT(SMALL(F24:BH24,{1;2;3;4;5}))</f>
        <v>83</v>
      </c>
      <c r="F24" s="11"/>
      <c r="G24" s="11"/>
      <c r="H24" s="11"/>
      <c r="I24" s="11"/>
      <c r="J24" s="11"/>
      <c r="K24" s="11"/>
      <c r="L24" s="11"/>
      <c r="M24" s="11"/>
      <c r="N24" s="11">
        <v>37</v>
      </c>
      <c r="O24" s="11"/>
      <c r="P24" s="11"/>
      <c r="Q24" s="11"/>
      <c r="R24" s="11">
        <v>8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9</v>
      </c>
      <c r="AD24" s="11"/>
      <c r="AE24" s="11"/>
      <c r="AF24" s="11"/>
      <c r="AG24" s="11"/>
      <c r="AH24" s="11">
        <v>9</v>
      </c>
      <c r="AI24" s="11"/>
      <c r="AJ24" s="11"/>
      <c r="AK24" s="11">
        <v>20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ht="12.75">
      <c r="A25" s="4"/>
      <c r="B25" s="9" t="s">
        <v>31</v>
      </c>
      <c r="C25" s="11">
        <f t="shared" si="1"/>
        <v>5</v>
      </c>
      <c r="D25" s="15" t="s">
        <v>61</v>
      </c>
      <c r="E25" s="11">
        <f>SUMPRODUCT(SMALL(F25:BH25,{1;2;3;4;5}))</f>
        <v>101</v>
      </c>
      <c r="F25" s="11">
        <v>8</v>
      </c>
      <c r="G25" s="11"/>
      <c r="H25" s="11"/>
      <c r="I25" s="11"/>
      <c r="J25" s="11"/>
      <c r="K25" s="11"/>
      <c r="L25" s="11"/>
      <c r="M25" s="11"/>
      <c r="N25" s="11">
        <v>32</v>
      </c>
      <c r="O25" s="11"/>
      <c r="P25" s="11">
        <v>1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>
        <v>16</v>
      </c>
      <c r="AI25" s="11"/>
      <c r="AJ25" s="11"/>
      <c r="AK25" s="11">
        <v>44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ht="12.75">
      <c r="B26" s="9" t="s">
        <v>26</v>
      </c>
      <c r="C26" s="11">
        <f t="shared" si="1"/>
        <v>5</v>
      </c>
      <c r="D26" s="15" t="s">
        <v>62</v>
      </c>
      <c r="E26" s="11">
        <f>SUMPRODUCT(SMALL(F26:BH26,{1;2;3;4;5}))</f>
        <v>101</v>
      </c>
      <c r="F26" s="11">
        <v>6</v>
      </c>
      <c r="G26" s="11"/>
      <c r="H26" s="11"/>
      <c r="I26" s="11"/>
      <c r="J26" s="11"/>
      <c r="K26" s="11"/>
      <c r="L26" s="11"/>
      <c r="M26" s="11">
        <v>7</v>
      </c>
      <c r="N26" s="11">
        <v>52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>
        <v>14</v>
      </c>
      <c r="AI26" s="11"/>
      <c r="AJ26" s="11"/>
      <c r="AK26" s="11">
        <v>22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2:60" ht="12.75">
      <c r="B27" s="9" t="s">
        <v>55</v>
      </c>
      <c r="C27" s="11">
        <f t="shared" si="1"/>
        <v>6</v>
      </c>
      <c r="D27" s="15" t="s">
        <v>63</v>
      </c>
      <c r="E27" s="11">
        <f>SUMPRODUCT(SMALL(F27:BH27,{1;2;3;4;5}))</f>
        <v>108</v>
      </c>
      <c r="F27" s="11"/>
      <c r="G27" s="11"/>
      <c r="H27" s="11"/>
      <c r="I27" s="11"/>
      <c r="J27" s="11">
        <v>15</v>
      </c>
      <c r="K27" s="15"/>
      <c r="L27" s="11"/>
      <c r="M27" s="11">
        <v>10</v>
      </c>
      <c r="N27" s="11">
        <v>74</v>
      </c>
      <c r="O27" s="11">
        <v>13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>
        <v>2</v>
      </c>
      <c r="AJ27" s="11"/>
      <c r="AK27" s="11">
        <v>68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2:60" ht="12.75">
      <c r="B28" s="16" t="s">
        <v>29</v>
      </c>
      <c r="C28" s="11">
        <f t="shared" si="1"/>
        <v>5</v>
      </c>
      <c r="D28" s="15" t="s">
        <v>64</v>
      </c>
      <c r="E28" s="11">
        <f>SUMPRODUCT(SMALL(F28:BH28,{1;2;3;4;5}))</f>
        <v>161</v>
      </c>
      <c r="F28" s="11">
        <v>3</v>
      </c>
      <c r="G28" s="11"/>
      <c r="H28" s="11"/>
      <c r="I28" s="11"/>
      <c r="J28" s="11"/>
      <c r="K28" s="11"/>
      <c r="L28" s="11">
        <v>1</v>
      </c>
      <c r="M28" s="11"/>
      <c r="N28" s="11">
        <v>70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>
        <v>30</v>
      </c>
      <c r="AI28" s="11"/>
      <c r="AJ28" s="11"/>
      <c r="AK28" s="11">
        <v>57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ht="12.75">
      <c r="A29" s="4"/>
      <c r="B29" s="16" t="s">
        <v>18</v>
      </c>
      <c r="C29" s="11">
        <f t="shared" si="1"/>
        <v>4</v>
      </c>
      <c r="D29" s="15" t="s">
        <v>65</v>
      </c>
      <c r="E29" s="11">
        <f aca="true" t="shared" si="2" ref="E29:E42">SUM(F29:BH29)</f>
        <v>5</v>
      </c>
      <c r="F29" s="11">
        <v>1</v>
      </c>
      <c r="G29" s="11"/>
      <c r="H29" s="11"/>
      <c r="I29" s="11"/>
      <c r="J29" s="11"/>
      <c r="K29" s="11"/>
      <c r="L29" s="11"/>
      <c r="M29" s="11"/>
      <c r="N29" s="11">
        <v>2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>
        <v>1</v>
      </c>
      <c r="AD29" s="11"/>
      <c r="AE29" s="11"/>
      <c r="AF29" s="11"/>
      <c r="AG29" s="11"/>
      <c r="AH29" s="11"/>
      <c r="AI29" s="11"/>
      <c r="AJ29" s="11">
        <v>1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ht="12.75">
      <c r="A30" s="4"/>
      <c r="B30" s="9" t="s">
        <v>50</v>
      </c>
      <c r="C30" s="11">
        <f t="shared" si="1"/>
        <v>4</v>
      </c>
      <c r="D30" s="15" t="s">
        <v>66</v>
      </c>
      <c r="E30" s="11">
        <f t="shared" si="2"/>
        <v>49</v>
      </c>
      <c r="F30" s="11"/>
      <c r="G30" s="11"/>
      <c r="H30" s="11"/>
      <c r="I30" s="11"/>
      <c r="J30" s="11">
        <v>8</v>
      </c>
      <c r="K30" s="11"/>
      <c r="L30" s="11"/>
      <c r="M30" s="11"/>
      <c r="N30" s="11">
        <v>35</v>
      </c>
      <c r="O30" s="11"/>
      <c r="P30" s="11"/>
      <c r="Q30" s="11"/>
      <c r="R30" s="11"/>
      <c r="S30" s="11"/>
      <c r="T30" s="11"/>
      <c r="U30" s="11">
        <v>2</v>
      </c>
      <c r="V30" s="11"/>
      <c r="W30" s="11"/>
      <c r="X30" s="11"/>
      <c r="Y30" s="11"/>
      <c r="Z30" s="11">
        <v>4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ht="12.75">
      <c r="A31" s="4"/>
      <c r="B31" s="16" t="s">
        <v>37</v>
      </c>
      <c r="C31" s="11">
        <f t="shared" si="1"/>
        <v>4</v>
      </c>
      <c r="D31" s="15" t="s">
        <v>67</v>
      </c>
      <c r="E31" s="11">
        <f t="shared" si="2"/>
        <v>68</v>
      </c>
      <c r="F31" s="11"/>
      <c r="G31" s="11"/>
      <c r="H31" s="11">
        <v>1</v>
      </c>
      <c r="I31" s="11"/>
      <c r="J31" s="11"/>
      <c r="K31" s="11">
        <v>1</v>
      </c>
      <c r="L31" s="11"/>
      <c r="M31" s="11"/>
      <c r="N31" s="11">
        <v>39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27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ht="12.75">
      <c r="A32" s="4"/>
      <c r="B32" s="9" t="s">
        <v>53</v>
      </c>
      <c r="C32" s="11">
        <f t="shared" si="1"/>
        <v>4</v>
      </c>
      <c r="D32" s="15" t="s">
        <v>68</v>
      </c>
      <c r="E32" s="11">
        <f t="shared" si="2"/>
        <v>77</v>
      </c>
      <c r="F32" s="11"/>
      <c r="G32" s="11"/>
      <c r="H32" s="11"/>
      <c r="I32" s="11"/>
      <c r="J32" s="11">
        <v>11</v>
      </c>
      <c r="K32" s="11"/>
      <c r="L32" s="11"/>
      <c r="M32" s="11"/>
      <c r="N32" s="11">
        <v>23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>
        <v>11</v>
      </c>
      <c r="AI32" s="11"/>
      <c r="AJ32" s="11"/>
      <c r="AK32" s="11">
        <v>32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2:60" ht="12.75">
      <c r="B33" s="9" t="s">
        <v>101</v>
      </c>
      <c r="C33" s="11">
        <f t="shared" si="1"/>
        <v>4</v>
      </c>
      <c r="D33" s="15" t="s">
        <v>69</v>
      </c>
      <c r="E33" s="11">
        <f t="shared" si="2"/>
        <v>84</v>
      </c>
      <c r="F33" s="11"/>
      <c r="G33" s="11"/>
      <c r="H33" s="11"/>
      <c r="I33" s="11"/>
      <c r="J33" s="11"/>
      <c r="K33" s="11"/>
      <c r="L33" s="11"/>
      <c r="M33" s="11"/>
      <c r="N33" s="11">
        <v>45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>
        <v>11</v>
      </c>
      <c r="AD33" s="11"/>
      <c r="AE33" s="11"/>
      <c r="AF33" s="11"/>
      <c r="AG33" s="11"/>
      <c r="AH33" s="11">
        <v>7</v>
      </c>
      <c r="AI33" s="11"/>
      <c r="AJ33" s="11"/>
      <c r="AK33" s="11">
        <v>21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ht="12.75">
      <c r="A34" s="4"/>
      <c r="B34" s="9" t="s">
        <v>74</v>
      </c>
      <c r="C34" s="11">
        <f t="shared" si="1"/>
        <v>4</v>
      </c>
      <c r="D34" s="15" t="s">
        <v>120</v>
      </c>
      <c r="E34" s="11">
        <f t="shared" si="2"/>
        <v>85</v>
      </c>
      <c r="F34" s="11"/>
      <c r="G34" s="11"/>
      <c r="H34" s="11"/>
      <c r="I34" s="11"/>
      <c r="J34" s="11"/>
      <c r="K34" s="11"/>
      <c r="L34" s="11"/>
      <c r="M34" s="11">
        <v>9</v>
      </c>
      <c r="N34" s="11">
        <v>68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>
        <v>3</v>
      </c>
      <c r="AI34" s="11"/>
      <c r="AJ34" s="11"/>
      <c r="AK34" s="11">
        <v>5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2:60" ht="12.75">
      <c r="B35" s="9" t="s">
        <v>100</v>
      </c>
      <c r="C35" s="11">
        <f t="shared" si="1"/>
        <v>4</v>
      </c>
      <c r="D35" s="15" t="s">
        <v>121</v>
      </c>
      <c r="E35" s="11">
        <f t="shared" si="2"/>
        <v>98</v>
      </c>
      <c r="F35" s="11"/>
      <c r="G35" s="11"/>
      <c r="H35" s="11"/>
      <c r="I35" s="11"/>
      <c r="J35" s="11"/>
      <c r="K35" s="11"/>
      <c r="L35" s="11"/>
      <c r="M35" s="11"/>
      <c r="N35" s="11">
        <v>44</v>
      </c>
      <c r="O35" s="11">
        <v>5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>
        <v>15</v>
      </c>
      <c r="AI35" s="11"/>
      <c r="AJ35" s="11"/>
      <c r="AK35" s="11">
        <v>34</v>
      </c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12.75">
      <c r="A36" s="4"/>
      <c r="B36" s="9" t="s">
        <v>56</v>
      </c>
      <c r="C36" s="11">
        <f t="shared" si="1"/>
        <v>4</v>
      </c>
      <c r="D36" s="15" t="s">
        <v>122</v>
      </c>
      <c r="E36" s="11">
        <f t="shared" si="2"/>
        <v>116</v>
      </c>
      <c r="F36" s="11"/>
      <c r="G36" s="11"/>
      <c r="H36" s="11"/>
      <c r="I36" s="11"/>
      <c r="J36" s="11">
        <v>16</v>
      </c>
      <c r="K36" s="11"/>
      <c r="L36" s="11"/>
      <c r="M36" s="11"/>
      <c r="N36" s="11">
        <v>49</v>
      </c>
      <c r="O36" s="11"/>
      <c r="P36" s="11"/>
      <c r="Q36" s="11"/>
      <c r="R36" s="11"/>
      <c r="S36" s="11"/>
      <c r="T36" s="11"/>
      <c r="U36" s="11"/>
      <c r="V36" s="11"/>
      <c r="W36" s="11">
        <v>1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50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2:60" ht="12.75">
      <c r="B37" s="9" t="s">
        <v>113</v>
      </c>
      <c r="C37" s="11">
        <f t="shared" si="1"/>
        <v>4</v>
      </c>
      <c r="D37" s="15" t="s">
        <v>123</v>
      </c>
      <c r="E37" s="11">
        <f t="shared" si="2"/>
        <v>136</v>
      </c>
      <c r="F37" s="11"/>
      <c r="G37" s="11"/>
      <c r="H37" s="11"/>
      <c r="I37" s="11"/>
      <c r="J37" s="11"/>
      <c r="K37" s="11"/>
      <c r="L37" s="11"/>
      <c r="M37" s="11"/>
      <c r="N37" s="11">
        <v>63</v>
      </c>
      <c r="O37" s="11"/>
      <c r="P37" s="11"/>
      <c r="Q37" s="11"/>
      <c r="R37" s="11">
        <v>10</v>
      </c>
      <c r="S37" s="11"/>
      <c r="T37" s="11"/>
      <c r="U37" s="11"/>
      <c r="V37" s="11"/>
      <c r="W37" s="11"/>
      <c r="X37" s="11">
        <v>1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v>62</v>
      </c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2:60" ht="12.75">
      <c r="B38" s="9" t="s">
        <v>117</v>
      </c>
      <c r="C38" s="11">
        <f t="shared" si="1"/>
        <v>4</v>
      </c>
      <c r="D38" s="15" t="s">
        <v>124</v>
      </c>
      <c r="E38" s="11">
        <f t="shared" si="2"/>
        <v>183</v>
      </c>
      <c r="F38" s="11"/>
      <c r="G38" s="11"/>
      <c r="H38" s="11"/>
      <c r="I38" s="11"/>
      <c r="J38" s="11"/>
      <c r="K38" s="11"/>
      <c r="L38" s="11"/>
      <c r="M38" s="11"/>
      <c r="N38" s="11">
        <v>71</v>
      </c>
      <c r="O38" s="11"/>
      <c r="P38" s="11"/>
      <c r="Q38" s="11"/>
      <c r="R38" s="11">
        <v>16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>
        <v>29</v>
      </c>
      <c r="AI38" s="11"/>
      <c r="AJ38" s="11"/>
      <c r="AK38" s="11">
        <v>67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12.75">
      <c r="A39" s="4"/>
      <c r="B39" s="9" t="s">
        <v>77</v>
      </c>
      <c r="C39" s="11">
        <f t="shared" si="1"/>
        <v>3</v>
      </c>
      <c r="D39" s="15" t="s">
        <v>125</v>
      </c>
      <c r="E39" s="11">
        <f t="shared" si="2"/>
        <v>10</v>
      </c>
      <c r="F39" s="11"/>
      <c r="G39" s="11"/>
      <c r="H39" s="11"/>
      <c r="I39" s="11"/>
      <c r="J39" s="11"/>
      <c r="K39" s="11"/>
      <c r="L39" s="11"/>
      <c r="M39" s="11"/>
      <c r="N39" s="11">
        <v>6</v>
      </c>
      <c r="O39" s="11"/>
      <c r="P39" s="11"/>
      <c r="Q39" s="11"/>
      <c r="R39" s="11">
        <v>1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3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2:60" ht="12.75">
      <c r="B40" s="9" t="s">
        <v>189</v>
      </c>
      <c r="C40" s="11">
        <f t="shared" si="1"/>
        <v>3</v>
      </c>
      <c r="D40" s="15" t="s">
        <v>126</v>
      </c>
      <c r="E40" s="11">
        <f t="shared" si="2"/>
        <v>13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>
        <v>3</v>
      </c>
      <c r="AD40" s="11"/>
      <c r="AE40" s="11"/>
      <c r="AF40" s="11"/>
      <c r="AG40" s="11"/>
      <c r="AH40" s="11">
        <v>4</v>
      </c>
      <c r="AI40" s="11"/>
      <c r="AJ40" s="11"/>
      <c r="AK40" s="11">
        <v>6</v>
      </c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12.75">
      <c r="A41" s="4"/>
      <c r="B41" s="9" t="s">
        <v>78</v>
      </c>
      <c r="C41" s="11">
        <f t="shared" si="1"/>
        <v>3</v>
      </c>
      <c r="D41" s="15" t="s">
        <v>127</v>
      </c>
      <c r="E41" s="11">
        <f t="shared" si="2"/>
        <v>14</v>
      </c>
      <c r="F41" s="11"/>
      <c r="G41" s="11"/>
      <c r="H41" s="11"/>
      <c r="I41" s="11"/>
      <c r="J41" s="11"/>
      <c r="K41" s="11"/>
      <c r="L41" s="11"/>
      <c r="M41" s="11"/>
      <c r="N41" s="11">
        <v>8</v>
      </c>
      <c r="O41" s="11"/>
      <c r="P41" s="11"/>
      <c r="Q41" s="11"/>
      <c r="R41" s="11">
        <v>2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v>4</v>
      </c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12.75">
      <c r="A42" s="4"/>
      <c r="B42" s="16" t="s">
        <v>24</v>
      </c>
      <c r="C42" s="11">
        <f t="shared" si="1"/>
        <v>3</v>
      </c>
      <c r="D42" s="15" t="s">
        <v>128</v>
      </c>
      <c r="E42" s="11">
        <f t="shared" si="2"/>
        <v>17</v>
      </c>
      <c r="F42" s="11">
        <v>12</v>
      </c>
      <c r="G42" s="11"/>
      <c r="H42" s="11"/>
      <c r="I42" s="11"/>
      <c r="J42" s="11"/>
      <c r="K42" s="11"/>
      <c r="L42" s="11"/>
      <c r="M42" s="11"/>
      <c r="N42" s="11">
        <v>3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>
        <v>2</v>
      </c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12.75">
      <c r="A43" s="4"/>
      <c r="B43" s="9" t="s">
        <v>82</v>
      </c>
      <c r="C43" s="11">
        <f t="shared" si="1"/>
        <v>3</v>
      </c>
      <c r="D43" s="15" t="s">
        <v>129</v>
      </c>
      <c r="E43" s="11">
        <f aca="true" t="shared" si="3" ref="E43:E48">SUM(F43:BH43)</f>
        <v>20</v>
      </c>
      <c r="F43" s="11"/>
      <c r="G43" s="11"/>
      <c r="H43" s="11"/>
      <c r="I43" s="11"/>
      <c r="J43" s="11"/>
      <c r="K43" s="11"/>
      <c r="L43" s="11"/>
      <c r="M43" s="11"/>
      <c r="N43" s="11">
        <v>14</v>
      </c>
      <c r="O43" s="11">
        <v>1</v>
      </c>
      <c r="P43" s="11"/>
      <c r="Q43" s="11"/>
      <c r="R43" s="11">
        <v>5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12.75">
      <c r="A44" s="4"/>
      <c r="B44" s="9" t="s">
        <v>47</v>
      </c>
      <c r="C44" s="11">
        <f t="shared" si="1"/>
        <v>3</v>
      </c>
      <c r="D44" s="15" t="s">
        <v>130</v>
      </c>
      <c r="E44" s="11">
        <f>SUM(F44:BH44)</f>
        <v>23</v>
      </c>
      <c r="F44" s="11"/>
      <c r="G44" s="11"/>
      <c r="H44" s="11"/>
      <c r="I44" s="11"/>
      <c r="J44" s="11">
        <v>3</v>
      </c>
      <c r="K44" s="11"/>
      <c r="L44" s="11"/>
      <c r="M44" s="11"/>
      <c r="N44" s="11">
        <v>10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>
        <v>10</v>
      </c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2:60" ht="12.75">
      <c r="B45" s="9" t="s">
        <v>91</v>
      </c>
      <c r="C45" s="11">
        <f t="shared" si="1"/>
        <v>3</v>
      </c>
      <c r="D45" s="15" t="s">
        <v>131</v>
      </c>
      <c r="E45" s="11">
        <f>SUM(F45:BH45)</f>
        <v>52</v>
      </c>
      <c r="F45" s="11"/>
      <c r="G45" s="11"/>
      <c r="H45" s="11"/>
      <c r="I45" s="11"/>
      <c r="J45" s="11"/>
      <c r="K45" s="11"/>
      <c r="L45" s="11"/>
      <c r="M45" s="11"/>
      <c r="N45" s="11">
        <v>29</v>
      </c>
      <c r="O45" s="11"/>
      <c r="P45" s="11"/>
      <c r="Q45" s="11"/>
      <c r="R45" s="11">
        <v>6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>
        <v>17</v>
      </c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</row>
    <row r="46" spans="2:60" ht="12.75">
      <c r="B46" s="17" t="s">
        <v>99</v>
      </c>
      <c r="C46" s="11">
        <f t="shared" si="1"/>
        <v>3</v>
      </c>
      <c r="D46" s="15" t="s">
        <v>132</v>
      </c>
      <c r="E46" s="11">
        <f t="shared" si="3"/>
        <v>56</v>
      </c>
      <c r="F46" s="11"/>
      <c r="G46" s="11"/>
      <c r="H46" s="11"/>
      <c r="I46" s="11"/>
      <c r="J46" s="11"/>
      <c r="K46" s="11"/>
      <c r="L46" s="11"/>
      <c r="M46" s="11"/>
      <c r="N46" s="11">
        <v>43</v>
      </c>
      <c r="O46" s="11"/>
      <c r="P46" s="11"/>
      <c r="Q46" s="11"/>
      <c r="R46" s="11">
        <v>12</v>
      </c>
      <c r="S46" s="11"/>
      <c r="T46" s="11">
        <v>1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</row>
    <row r="47" spans="2:60" ht="12.75">
      <c r="B47" s="17" t="s">
        <v>89</v>
      </c>
      <c r="C47" s="11">
        <f t="shared" si="1"/>
        <v>3</v>
      </c>
      <c r="D47" s="15" t="s">
        <v>133</v>
      </c>
      <c r="E47" s="11">
        <f>SUM(F47:BH47)</f>
        <v>75</v>
      </c>
      <c r="F47" s="11"/>
      <c r="G47" s="11"/>
      <c r="H47" s="11"/>
      <c r="I47" s="11"/>
      <c r="J47" s="11"/>
      <c r="K47" s="11"/>
      <c r="L47" s="11"/>
      <c r="M47" s="11"/>
      <c r="N47" s="11">
        <v>25</v>
      </c>
      <c r="O47" s="11"/>
      <c r="P47" s="11"/>
      <c r="Q47" s="11"/>
      <c r="R47" s="11">
        <v>11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>
        <v>39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2:60" ht="12.75">
      <c r="B48" s="9" t="s">
        <v>119</v>
      </c>
      <c r="C48" s="11">
        <f t="shared" si="1"/>
        <v>3</v>
      </c>
      <c r="D48" s="15" t="s">
        <v>134</v>
      </c>
      <c r="E48" s="11">
        <f t="shared" si="3"/>
        <v>88</v>
      </c>
      <c r="F48" s="11"/>
      <c r="G48" s="11"/>
      <c r="H48" s="11"/>
      <c r="I48" s="11"/>
      <c r="J48" s="11"/>
      <c r="K48" s="11"/>
      <c r="L48" s="11"/>
      <c r="M48" s="11"/>
      <c r="N48" s="11">
        <v>73</v>
      </c>
      <c r="O48" s="11"/>
      <c r="P48" s="11"/>
      <c r="Q48" s="11"/>
      <c r="R48" s="11">
        <v>14</v>
      </c>
      <c r="S48" s="11">
        <v>1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</row>
    <row r="49" spans="2:60" ht="12.75">
      <c r="B49" s="9" t="s">
        <v>97</v>
      </c>
      <c r="C49" s="11">
        <f t="shared" si="1"/>
        <v>3</v>
      </c>
      <c r="D49" s="15" t="s">
        <v>135</v>
      </c>
      <c r="E49" s="11">
        <f aca="true" t="shared" si="4" ref="E49:E56">SUM(F49:BH49)</f>
        <v>104</v>
      </c>
      <c r="F49" s="11"/>
      <c r="G49" s="11"/>
      <c r="H49" s="11"/>
      <c r="I49" s="11"/>
      <c r="J49" s="11"/>
      <c r="K49" s="11"/>
      <c r="L49" s="11"/>
      <c r="M49" s="11"/>
      <c r="N49" s="11">
        <v>38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>
        <v>23</v>
      </c>
      <c r="AI49" s="11"/>
      <c r="AJ49" s="11"/>
      <c r="AK49" s="11">
        <v>43</v>
      </c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</row>
    <row r="50" spans="2:60" ht="12.75">
      <c r="B50" s="9" t="s">
        <v>107</v>
      </c>
      <c r="C50" s="11">
        <f t="shared" si="1"/>
        <v>3</v>
      </c>
      <c r="D50" s="15" t="s">
        <v>136</v>
      </c>
      <c r="E50" s="11">
        <f t="shared" si="4"/>
        <v>112</v>
      </c>
      <c r="F50" s="11"/>
      <c r="G50" s="11"/>
      <c r="H50" s="11"/>
      <c r="I50" s="11"/>
      <c r="J50" s="11"/>
      <c r="K50" s="11"/>
      <c r="L50" s="11"/>
      <c r="M50" s="11"/>
      <c r="N50" s="11">
        <v>55</v>
      </c>
      <c r="O50" s="11">
        <v>3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>
        <v>54</v>
      </c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ht="12.75">
      <c r="A51" s="4"/>
      <c r="B51" s="9" t="s">
        <v>28</v>
      </c>
      <c r="C51" s="11">
        <f t="shared" si="1"/>
        <v>3</v>
      </c>
      <c r="D51" s="15" t="s">
        <v>137</v>
      </c>
      <c r="E51" s="11">
        <f t="shared" si="4"/>
        <v>128</v>
      </c>
      <c r="F51" s="11">
        <v>13</v>
      </c>
      <c r="G51" s="11"/>
      <c r="H51" s="11"/>
      <c r="I51" s="11"/>
      <c r="J51" s="11"/>
      <c r="K51" s="11"/>
      <c r="L51" s="11"/>
      <c r="M51" s="11"/>
      <c r="N51" s="11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>
        <v>58</v>
      </c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1:60" ht="12.75">
      <c r="A52" s="4"/>
      <c r="B52" s="9" t="s">
        <v>54</v>
      </c>
      <c r="C52" s="11">
        <f t="shared" si="1"/>
        <v>3</v>
      </c>
      <c r="D52" s="15" t="s">
        <v>138</v>
      </c>
      <c r="E52" s="11">
        <f t="shared" si="4"/>
        <v>145</v>
      </c>
      <c r="F52" s="11"/>
      <c r="G52" s="11"/>
      <c r="H52" s="11"/>
      <c r="I52" s="11"/>
      <c r="J52" s="11">
        <v>14</v>
      </c>
      <c r="K52" s="11"/>
      <c r="L52" s="11"/>
      <c r="M52" s="11"/>
      <c r="N52" s="11">
        <v>67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>
        <v>64</v>
      </c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2:60" ht="12.75">
      <c r="B53" s="9" t="s">
        <v>112</v>
      </c>
      <c r="C53" s="11">
        <f t="shared" si="1"/>
        <v>3</v>
      </c>
      <c r="D53" s="15" t="s">
        <v>139</v>
      </c>
      <c r="E53" s="11">
        <f t="shared" si="4"/>
        <v>149</v>
      </c>
      <c r="F53" s="11"/>
      <c r="G53" s="11"/>
      <c r="H53" s="11"/>
      <c r="I53" s="11"/>
      <c r="J53" s="11"/>
      <c r="K53" s="11"/>
      <c r="L53" s="11"/>
      <c r="M53" s="11"/>
      <c r="N53" s="11">
        <v>62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>
        <v>28</v>
      </c>
      <c r="AI53" s="11"/>
      <c r="AJ53" s="11"/>
      <c r="AK53" s="11">
        <v>59</v>
      </c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</row>
    <row r="54" spans="2:60" ht="12.75">
      <c r="B54" s="9" t="s">
        <v>115</v>
      </c>
      <c r="C54" s="11">
        <f t="shared" si="1"/>
        <v>3</v>
      </c>
      <c r="D54" s="15" t="s">
        <v>140</v>
      </c>
      <c r="E54" s="11">
        <f t="shared" si="4"/>
        <v>151</v>
      </c>
      <c r="F54" s="11"/>
      <c r="G54" s="11"/>
      <c r="H54" s="11"/>
      <c r="I54" s="11"/>
      <c r="J54" s="11"/>
      <c r="K54" s="11"/>
      <c r="L54" s="11"/>
      <c r="M54" s="11"/>
      <c r="N54" s="11">
        <v>65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>
        <v>25</v>
      </c>
      <c r="AI54" s="11"/>
      <c r="AJ54" s="11"/>
      <c r="AK54" s="11">
        <v>61</v>
      </c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</row>
    <row r="55" spans="2:60" ht="12.75">
      <c r="B55" s="9" t="s">
        <v>199</v>
      </c>
      <c r="C55" s="11">
        <f aca="true" t="shared" si="5" ref="C55:C86">COUNTA(F55:BH55)</f>
        <v>2</v>
      </c>
      <c r="D55" s="15" t="s">
        <v>141</v>
      </c>
      <c r="E55" s="11">
        <f t="shared" si="4"/>
        <v>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>
        <v>1</v>
      </c>
      <c r="AI55" s="11"/>
      <c r="AJ55" s="11"/>
      <c r="AK55" s="11">
        <v>1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</row>
    <row r="56" spans="1:60" ht="12.75">
      <c r="A56" s="4"/>
      <c r="B56" s="9" t="s">
        <v>81</v>
      </c>
      <c r="C56" s="11">
        <f t="shared" si="5"/>
        <v>2</v>
      </c>
      <c r="D56" s="15" t="s">
        <v>142</v>
      </c>
      <c r="E56" s="11">
        <f t="shared" si="4"/>
        <v>21</v>
      </c>
      <c r="F56" s="11"/>
      <c r="G56" s="11"/>
      <c r="H56" s="11"/>
      <c r="I56" s="11"/>
      <c r="J56" s="11"/>
      <c r="K56" s="11"/>
      <c r="L56" s="11"/>
      <c r="M56" s="11"/>
      <c r="N56" s="11">
        <v>12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>
        <v>9</v>
      </c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</row>
    <row r="57" spans="1:60" ht="12.75">
      <c r="A57" s="4"/>
      <c r="B57" s="16" t="s">
        <v>167</v>
      </c>
      <c r="C57" s="11">
        <f t="shared" si="5"/>
        <v>2</v>
      </c>
      <c r="D57" s="15" t="s">
        <v>143</v>
      </c>
      <c r="E57" s="11">
        <f aca="true" t="shared" si="6" ref="E57:E78">SUM(F57:BH57)</f>
        <v>21</v>
      </c>
      <c r="F57" s="11"/>
      <c r="G57" s="11"/>
      <c r="H57" s="11"/>
      <c r="I57" s="11"/>
      <c r="J57" s="11"/>
      <c r="K57" s="11"/>
      <c r="L57" s="11"/>
      <c r="M57" s="11"/>
      <c r="N57" s="11"/>
      <c r="O57" s="11">
        <v>10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>
        <v>11</v>
      </c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2:60" ht="12.75">
      <c r="B58" s="9" t="s">
        <v>190</v>
      </c>
      <c r="C58" s="11">
        <f t="shared" si="5"/>
        <v>2</v>
      </c>
      <c r="D58" s="15" t="s">
        <v>144</v>
      </c>
      <c r="E58" s="11">
        <f>SUM(F58:BH58)</f>
        <v>23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>
        <v>5</v>
      </c>
      <c r="AD58" s="11"/>
      <c r="AE58" s="11"/>
      <c r="AF58" s="11"/>
      <c r="AG58" s="11"/>
      <c r="AH58" s="11"/>
      <c r="AI58" s="11"/>
      <c r="AJ58" s="11"/>
      <c r="AK58" s="11">
        <v>18</v>
      </c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1:60" ht="12.75">
      <c r="A59" s="4"/>
      <c r="B59" s="17" t="s">
        <v>83</v>
      </c>
      <c r="C59" s="11">
        <f t="shared" si="5"/>
        <v>2</v>
      </c>
      <c r="D59" s="15" t="s">
        <v>145</v>
      </c>
      <c r="E59" s="11">
        <f>SUM(F59:BH59)</f>
        <v>30</v>
      </c>
      <c r="F59" s="11"/>
      <c r="G59" s="11"/>
      <c r="H59" s="11"/>
      <c r="I59" s="11"/>
      <c r="J59" s="11"/>
      <c r="K59" s="11"/>
      <c r="L59" s="11"/>
      <c r="M59" s="11"/>
      <c r="N59" s="11">
        <v>16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>
        <v>14</v>
      </c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2:60" ht="12.75">
      <c r="B60" s="9" t="s">
        <v>93</v>
      </c>
      <c r="C60" s="11">
        <f t="shared" si="5"/>
        <v>2</v>
      </c>
      <c r="D60" s="15" t="s">
        <v>146</v>
      </c>
      <c r="E60" s="11">
        <f t="shared" si="6"/>
        <v>34</v>
      </c>
      <c r="F60" s="11"/>
      <c r="G60" s="11"/>
      <c r="H60" s="11"/>
      <c r="I60" s="11"/>
      <c r="J60" s="11"/>
      <c r="K60" s="11"/>
      <c r="L60" s="11"/>
      <c r="M60" s="11"/>
      <c r="N60" s="11">
        <v>31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>
        <v>3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1:60" ht="12.75">
      <c r="A61" s="4"/>
      <c r="B61" s="16" t="s">
        <v>52</v>
      </c>
      <c r="C61" s="11">
        <f t="shared" si="5"/>
        <v>2</v>
      </c>
      <c r="D61" s="15" t="s">
        <v>147</v>
      </c>
      <c r="E61" s="11">
        <f t="shared" si="6"/>
        <v>34</v>
      </c>
      <c r="F61" s="11"/>
      <c r="G61" s="11"/>
      <c r="H61" s="11"/>
      <c r="I61" s="11"/>
      <c r="J61" s="11">
        <v>10</v>
      </c>
      <c r="K61" s="11"/>
      <c r="L61" s="11"/>
      <c r="M61" s="11"/>
      <c r="N61" s="11">
        <v>24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2:60" ht="12.75">
      <c r="B62" s="9" t="s">
        <v>197</v>
      </c>
      <c r="C62" s="11">
        <f t="shared" si="5"/>
        <v>2</v>
      </c>
      <c r="D62" s="15" t="s">
        <v>148</v>
      </c>
      <c r="E62" s="11">
        <f>SUM(F62:BH62)</f>
        <v>42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>
        <v>1</v>
      </c>
      <c r="AH62" s="11"/>
      <c r="AI62" s="11"/>
      <c r="AJ62" s="11"/>
      <c r="AK62" s="11">
        <v>41</v>
      </c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1:60" ht="12.75">
      <c r="A63" s="4"/>
      <c r="B63" s="17" t="s">
        <v>95</v>
      </c>
      <c r="C63" s="11">
        <f t="shared" si="5"/>
        <v>2</v>
      </c>
      <c r="D63" s="15" t="s">
        <v>149</v>
      </c>
      <c r="E63" s="11">
        <f t="shared" si="6"/>
        <v>45</v>
      </c>
      <c r="F63" s="11"/>
      <c r="G63" s="11"/>
      <c r="H63" s="11"/>
      <c r="I63" s="11"/>
      <c r="J63" s="11"/>
      <c r="K63" s="11"/>
      <c r="L63" s="11"/>
      <c r="M63" s="11"/>
      <c r="N63" s="11">
        <v>36</v>
      </c>
      <c r="O63" s="11"/>
      <c r="P63" s="11"/>
      <c r="Q63" s="11"/>
      <c r="R63" s="11">
        <v>9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2:60" ht="12.75">
      <c r="B64" s="17" t="s">
        <v>90</v>
      </c>
      <c r="C64" s="11">
        <f t="shared" si="5"/>
        <v>2</v>
      </c>
      <c r="D64" s="15" t="s">
        <v>150</v>
      </c>
      <c r="E64" s="11">
        <f>SUM(F64:BH64)</f>
        <v>63</v>
      </c>
      <c r="F64" s="11"/>
      <c r="G64" s="11"/>
      <c r="H64" s="11"/>
      <c r="I64" s="11"/>
      <c r="J64" s="11"/>
      <c r="K64" s="11"/>
      <c r="L64" s="11"/>
      <c r="M64" s="11"/>
      <c r="N64" s="11">
        <v>26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37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2:60" ht="12.75">
      <c r="B65" s="9" t="s">
        <v>103</v>
      </c>
      <c r="C65" s="11">
        <f t="shared" si="5"/>
        <v>2</v>
      </c>
      <c r="D65" s="15" t="s">
        <v>151</v>
      </c>
      <c r="E65" s="11">
        <f t="shared" si="6"/>
        <v>72</v>
      </c>
      <c r="F65" s="11"/>
      <c r="G65" s="11"/>
      <c r="H65" s="11"/>
      <c r="I65" s="11"/>
      <c r="J65" s="11"/>
      <c r="K65" s="11"/>
      <c r="L65" s="11"/>
      <c r="M65" s="11"/>
      <c r="N65" s="11">
        <v>48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>
        <v>24</v>
      </c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:60" ht="12.75">
      <c r="A66" s="4"/>
      <c r="B66" s="9" t="s">
        <v>173</v>
      </c>
      <c r="C66" s="11">
        <f t="shared" si="5"/>
        <v>2</v>
      </c>
      <c r="D66" s="15" t="s">
        <v>152</v>
      </c>
      <c r="E66" s="11">
        <f>SUM(F66:BH66)</f>
        <v>80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>
        <v>15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65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2:60" ht="12.75">
      <c r="B67" s="17" t="s">
        <v>94</v>
      </c>
      <c r="C67" s="11">
        <f t="shared" si="5"/>
        <v>2</v>
      </c>
      <c r="D67" s="15" t="s">
        <v>153</v>
      </c>
      <c r="E67" s="11">
        <f>SUM(F67:BH67)</f>
        <v>80</v>
      </c>
      <c r="F67" s="11"/>
      <c r="G67" s="11"/>
      <c r="H67" s="11"/>
      <c r="I67" s="11"/>
      <c r="J67" s="11"/>
      <c r="K67" s="11"/>
      <c r="L67" s="11"/>
      <c r="M67" s="11"/>
      <c r="N67" s="11">
        <v>33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>
        <v>47</v>
      </c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2:60" ht="12.75">
      <c r="B68" s="9" t="s">
        <v>108</v>
      </c>
      <c r="C68" s="11">
        <f t="shared" si="5"/>
        <v>2</v>
      </c>
      <c r="D68" s="15" t="s">
        <v>154</v>
      </c>
      <c r="E68" s="11">
        <f>SUM(F68:BH68)</f>
        <v>82</v>
      </c>
      <c r="F68" s="11"/>
      <c r="G68" s="11"/>
      <c r="H68" s="11"/>
      <c r="I68" s="11"/>
      <c r="J68" s="11"/>
      <c r="K68" s="11"/>
      <c r="L68" s="11"/>
      <c r="M68" s="11"/>
      <c r="N68" s="11">
        <v>56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>
        <v>26</v>
      </c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2:60" ht="12.75">
      <c r="B69" s="9" t="s">
        <v>111</v>
      </c>
      <c r="C69" s="11">
        <f t="shared" si="5"/>
        <v>2</v>
      </c>
      <c r="D69" s="15" t="s">
        <v>155</v>
      </c>
      <c r="E69" s="11">
        <f t="shared" si="6"/>
        <v>86</v>
      </c>
      <c r="F69" s="11"/>
      <c r="G69" s="11"/>
      <c r="H69" s="11"/>
      <c r="I69" s="11"/>
      <c r="J69" s="11"/>
      <c r="K69" s="11"/>
      <c r="L69" s="11"/>
      <c r="M69" s="11"/>
      <c r="N69" s="11">
        <v>60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>
        <v>26</v>
      </c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2:60" ht="12.75">
      <c r="B70" s="17" t="s">
        <v>204</v>
      </c>
      <c r="C70" s="11">
        <f t="shared" si="5"/>
        <v>2</v>
      </c>
      <c r="D70" s="15" t="s">
        <v>156</v>
      </c>
      <c r="E70" s="11">
        <f>SUM(F70:BH70)</f>
        <v>96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>
        <v>33</v>
      </c>
      <c r="AI70" s="11"/>
      <c r="AJ70" s="11"/>
      <c r="AK70" s="11">
        <v>63</v>
      </c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2:60" ht="12.75">
      <c r="B71" s="17" t="s">
        <v>203</v>
      </c>
      <c r="C71" s="11">
        <f t="shared" si="5"/>
        <v>2</v>
      </c>
      <c r="D71" s="15" t="s">
        <v>157</v>
      </c>
      <c r="E71" s="11">
        <f>SUM(F71:BH71)</f>
        <v>101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>
        <v>32</v>
      </c>
      <c r="AI71" s="11"/>
      <c r="AJ71" s="11"/>
      <c r="AK71" s="11">
        <v>69</v>
      </c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2:60" ht="12.75">
      <c r="B72" s="9" t="s">
        <v>105</v>
      </c>
      <c r="C72" s="11">
        <f t="shared" si="5"/>
        <v>2</v>
      </c>
      <c r="D72" s="15" t="s">
        <v>158</v>
      </c>
      <c r="E72" s="11">
        <f>SUM(F72:BH72)</f>
        <v>108</v>
      </c>
      <c r="F72" s="11"/>
      <c r="G72" s="11"/>
      <c r="H72" s="11"/>
      <c r="I72" s="11"/>
      <c r="J72" s="11"/>
      <c r="K72" s="11"/>
      <c r="L72" s="11"/>
      <c r="M72" s="11"/>
      <c r="N72" s="11">
        <v>53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>
        <v>55</v>
      </c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</row>
    <row r="73" spans="1:60" ht="12.75">
      <c r="A73" s="4"/>
      <c r="B73" s="9" t="s">
        <v>76</v>
      </c>
      <c r="C73" s="11">
        <f t="shared" si="5"/>
        <v>1</v>
      </c>
      <c r="D73" s="15" t="s">
        <v>159</v>
      </c>
      <c r="E73" s="11">
        <f t="shared" si="6"/>
        <v>5</v>
      </c>
      <c r="F73" s="11"/>
      <c r="G73" s="11"/>
      <c r="H73" s="11"/>
      <c r="I73" s="11"/>
      <c r="J73" s="11"/>
      <c r="K73" s="11"/>
      <c r="L73" s="11"/>
      <c r="M73" s="11"/>
      <c r="N73" s="11">
        <v>5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</row>
    <row r="74" spans="2:60" ht="12.75">
      <c r="B74" s="9" t="s">
        <v>213</v>
      </c>
      <c r="C74" s="11">
        <f t="shared" si="5"/>
        <v>1</v>
      </c>
      <c r="D74" s="15" t="s">
        <v>160</v>
      </c>
      <c r="E74" s="11">
        <f>SUM(F74:BH74)</f>
        <v>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>
        <v>7</v>
      </c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</row>
    <row r="75" spans="1:60" ht="12.75">
      <c r="A75" s="4"/>
      <c r="B75" s="16" t="s">
        <v>166</v>
      </c>
      <c r="C75" s="11">
        <f t="shared" si="5"/>
        <v>1</v>
      </c>
      <c r="D75" s="15" t="s">
        <v>161</v>
      </c>
      <c r="E75" s="11">
        <f t="shared" si="6"/>
        <v>7</v>
      </c>
      <c r="F75" s="11"/>
      <c r="G75" s="11"/>
      <c r="H75" s="11"/>
      <c r="I75" s="11"/>
      <c r="J75" s="11"/>
      <c r="K75" s="11"/>
      <c r="L75" s="11"/>
      <c r="M75" s="11"/>
      <c r="N75" s="11"/>
      <c r="O75" s="11">
        <v>7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</row>
    <row r="76" spans="1:60" ht="12.75">
      <c r="A76" s="4"/>
      <c r="B76" s="17" t="s">
        <v>79</v>
      </c>
      <c r="C76" s="11">
        <f t="shared" si="5"/>
        <v>1</v>
      </c>
      <c r="D76" s="15" t="s">
        <v>162</v>
      </c>
      <c r="E76" s="11">
        <f t="shared" si="6"/>
        <v>9</v>
      </c>
      <c r="F76" s="11"/>
      <c r="G76" s="11"/>
      <c r="H76" s="11"/>
      <c r="I76" s="11"/>
      <c r="J76" s="11"/>
      <c r="K76" s="11"/>
      <c r="L76" s="11"/>
      <c r="M76" s="11"/>
      <c r="N76" s="11">
        <v>9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</row>
    <row r="77" spans="1:60" ht="12.75">
      <c r="A77" s="4"/>
      <c r="B77" s="16" t="s">
        <v>32</v>
      </c>
      <c r="C77" s="11">
        <f t="shared" si="5"/>
        <v>1</v>
      </c>
      <c r="D77" s="15" t="s">
        <v>163</v>
      </c>
      <c r="E77" s="11">
        <f t="shared" si="6"/>
        <v>9</v>
      </c>
      <c r="F77" s="11">
        <v>9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</row>
    <row r="78" spans="1:60" ht="12.75">
      <c r="A78" s="4"/>
      <c r="B78" s="9" t="s">
        <v>80</v>
      </c>
      <c r="C78" s="11">
        <f t="shared" si="5"/>
        <v>1</v>
      </c>
      <c r="D78" s="15" t="s">
        <v>164</v>
      </c>
      <c r="E78" s="11">
        <f t="shared" si="6"/>
        <v>11</v>
      </c>
      <c r="F78" s="11"/>
      <c r="G78" s="11"/>
      <c r="H78" s="11"/>
      <c r="I78" s="11"/>
      <c r="J78" s="11"/>
      <c r="K78" s="11"/>
      <c r="L78" s="11"/>
      <c r="M78" s="11"/>
      <c r="N78" s="11">
        <v>11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</row>
    <row r="79" spans="1:60" ht="12.75">
      <c r="A79" s="4"/>
      <c r="B79" s="17" t="s">
        <v>201</v>
      </c>
      <c r="C79" s="11">
        <f t="shared" si="5"/>
        <v>1</v>
      </c>
      <c r="D79" s="15" t="s">
        <v>169</v>
      </c>
      <c r="E79" s="11">
        <f aca="true" t="shared" si="7" ref="E79:E105">SUM(F79:BH79)</f>
        <v>18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>
        <v>18</v>
      </c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1:60" ht="12.75">
      <c r="A80" s="4"/>
      <c r="B80" s="9" t="s">
        <v>85</v>
      </c>
      <c r="C80" s="11">
        <f t="shared" si="5"/>
        <v>1</v>
      </c>
      <c r="D80" s="15" t="s">
        <v>170</v>
      </c>
      <c r="E80" s="11">
        <f t="shared" si="7"/>
        <v>19</v>
      </c>
      <c r="F80" s="11"/>
      <c r="G80" s="11"/>
      <c r="H80" s="11"/>
      <c r="I80" s="11"/>
      <c r="J80" s="11"/>
      <c r="K80" s="11"/>
      <c r="L80" s="11"/>
      <c r="M80" s="11"/>
      <c r="N80" s="11">
        <v>19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2:60" ht="12.75">
      <c r="B81" s="9" t="s">
        <v>86</v>
      </c>
      <c r="C81" s="11">
        <f t="shared" si="5"/>
        <v>1</v>
      </c>
      <c r="D81" s="15" t="s">
        <v>174</v>
      </c>
      <c r="E81" s="11">
        <f t="shared" si="7"/>
        <v>20</v>
      </c>
      <c r="F81" s="11"/>
      <c r="G81" s="11"/>
      <c r="H81" s="11"/>
      <c r="I81" s="11"/>
      <c r="J81" s="11"/>
      <c r="K81" s="11"/>
      <c r="L81" s="11"/>
      <c r="M81" s="11"/>
      <c r="N81" s="11">
        <v>20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2:60" ht="12.75">
      <c r="B82" s="9" t="s">
        <v>214</v>
      </c>
      <c r="C82" s="11">
        <f t="shared" si="5"/>
        <v>1</v>
      </c>
      <c r="D82" s="15" t="s">
        <v>185</v>
      </c>
      <c r="E82" s="11">
        <f t="shared" si="7"/>
        <v>24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>
        <v>24</v>
      </c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2:60" ht="12.75">
      <c r="B83" s="9" t="s">
        <v>215</v>
      </c>
      <c r="C83" s="11">
        <f t="shared" si="5"/>
        <v>1</v>
      </c>
      <c r="D83" s="15" t="s">
        <v>191</v>
      </c>
      <c r="E83" s="11">
        <f t="shared" si="7"/>
        <v>29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>
        <v>29</v>
      </c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2:60" ht="12.75">
      <c r="B84" s="9" t="s">
        <v>92</v>
      </c>
      <c r="C84" s="11">
        <f t="shared" si="5"/>
        <v>1</v>
      </c>
      <c r="D84" s="15" t="s">
        <v>192</v>
      </c>
      <c r="E84" s="11">
        <f t="shared" si="7"/>
        <v>30</v>
      </c>
      <c r="F84" s="11"/>
      <c r="G84" s="11"/>
      <c r="H84" s="11"/>
      <c r="I84" s="11"/>
      <c r="J84" s="11"/>
      <c r="K84" s="11"/>
      <c r="L84" s="11"/>
      <c r="M84" s="11"/>
      <c r="N84" s="11">
        <v>30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2:60" ht="12.75">
      <c r="B85" s="17" t="s">
        <v>202</v>
      </c>
      <c r="C85" s="11">
        <f t="shared" si="5"/>
        <v>1</v>
      </c>
      <c r="D85" s="15" t="s">
        <v>198</v>
      </c>
      <c r="E85" s="11">
        <f t="shared" si="7"/>
        <v>31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>
        <v>31</v>
      </c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2:60" ht="12.75">
      <c r="B86" s="9" t="s">
        <v>216</v>
      </c>
      <c r="C86" s="11">
        <f t="shared" si="5"/>
        <v>1</v>
      </c>
      <c r="D86" s="15" t="s">
        <v>205</v>
      </c>
      <c r="E86" s="11">
        <f t="shared" si="7"/>
        <v>31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>
        <v>31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2:60" ht="12.75">
      <c r="B87" s="9" t="s">
        <v>217</v>
      </c>
      <c r="C87" s="11">
        <f aca="true" t="shared" si="8" ref="C87:C105">COUNTA(F87:BH87)</f>
        <v>1</v>
      </c>
      <c r="D87" s="15" t="s">
        <v>206</v>
      </c>
      <c r="E87" s="11">
        <f t="shared" si="7"/>
        <v>33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>
        <v>33</v>
      </c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2:60" ht="12.75">
      <c r="B88" s="9" t="s">
        <v>218</v>
      </c>
      <c r="C88" s="11">
        <f t="shared" si="8"/>
        <v>1</v>
      </c>
      <c r="D88" s="15" t="s">
        <v>207</v>
      </c>
      <c r="E88" s="11">
        <f t="shared" si="7"/>
        <v>35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>
        <v>35</v>
      </c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2:60" ht="12.75">
      <c r="B89" s="9" t="s">
        <v>98</v>
      </c>
      <c r="C89" s="11">
        <f t="shared" si="8"/>
        <v>1</v>
      </c>
      <c r="D89" s="15" t="s">
        <v>208</v>
      </c>
      <c r="E89" s="11">
        <f t="shared" si="7"/>
        <v>40</v>
      </c>
      <c r="F89" s="11"/>
      <c r="G89" s="11"/>
      <c r="H89" s="11"/>
      <c r="I89" s="11"/>
      <c r="J89" s="11"/>
      <c r="K89" s="11"/>
      <c r="L89" s="11"/>
      <c r="M89" s="11"/>
      <c r="N89" s="11">
        <v>40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2:60" ht="12.75">
      <c r="B90" s="9" t="s">
        <v>219</v>
      </c>
      <c r="C90" s="11">
        <f t="shared" si="8"/>
        <v>1</v>
      </c>
      <c r="D90" s="15" t="s">
        <v>209</v>
      </c>
      <c r="E90" s="11">
        <f t="shared" si="7"/>
        <v>42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v>42</v>
      </c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2:60" ht="12.75">
      <c r="B91" s="9" t="s">
        <v>102</v>
      </c>
      <c r="C91" s="11">
        <f t="shared" si="8"/>
        <v>1</v>
      </c>
      <c r="D91" s="15" t="s">
        <v>226</v>
      </c>
      <c r="E91" s="11">
        <f t="shared" si="7"/>
        <v>47</v>
      </c>
      <c r="F91" s="11"/>
      <c r="G91" s="11"/>
      <c r="H91" s="11"/>
      <c r="I91" s="11"/>
      <c r="J91" s="11"/>
      <c r="K91" s="11"/>
      <c r="L91" s="11"/>
      <c r="M91" s="11"/>
      <c r="N91" s="11">
        <v>47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2:60" ht="12.75">
      <c r="B92" s="9" t="s">
        <v>220</v>
      </c>
      <c r="C92" s="11">
        <f t="shared" si="8"/>
        <v>1</v>
      </c>
      <c r="D92" s="15" t="s">
        <v>227</v>
      </c>
      <c r="E92" s="11">
        <f t="shared" si="7"/>
        <v>48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>
        <v>48</v>
      </c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2:60" ht="12.75">
      <c r="B93" s="9" t="s">
        <v>221</v>
      </c>
      <c r="C93" s="11">
        <f t="shared" si="8"/>
        <v>1</v>
      </c>
      <c r="D93" s="15" t="s">
        <v>228</v>
      </c>
      <c r="E93" s="11">
        <f t="shared" si="7"/>
        <v>49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>
        <v>49</v>
      </c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2:60" ht="12.75">
      <c r="B94" s="9" t="s">
        <v>104</v>
      </c>
      <c r="C94" s="11">
        <f t="shared" si="8"/>
        <v>1</v>
      </c>
      <c r="D94" s="15" t="s">
        <v>229</v>
      </c>
      <c r="E94" s="11">
        <f t="shared" si="7"/>
        <v>51</v>
      </c>
      <c r="F94" s="11"/>
      <c r="G94" s="11"/>
      <c r="H94" s="11"/>
      <c r="I94" s="11"/>
      <c r="J94" s="11"/>
      <c r="K94" s="11"/>
      <c r="L94" s="11"/>
      <c r="M94" s="11"/>
      <c r="N94" s="11">
        <v>51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2:60" ht="12.75">
      <c r="B95" s="9" t="s">
        <v>222</v>
      </c>
      <c r="C95" s="11">
        <f t="shared" si="8"/>
        <v>1</v>
      </c>
      <c r="D95" s="15" t="s">
        <v>230</v>
      </c>
      <c r="E95" s="11">
        <f t="shared" si="7"/>
        <v>53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>
        <v>53</v>
      </c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2:60" ht="12.75">
      <c r="B96" s="9" t="s">
        <v>106</v>
      </c>
      <c r="C96" s="11">
        <f t="shared" si="8"/>
        <v>1</v>
      </c>
      <c r="D96" s="15" t="s">
        <v>231</v>
      </c>
      <c r="E96" s="11">
        <f t="shared" si="7"/>
        <v>54</v>
      </c>
      <c r="F96" s="11"/>
      <c r="G96" s="11"/>
      <c r="H96" s="11"/>
      <c r="I96" s="11"/>
      <c r="J96" s="11"/>
      <c r="K96" s="11"/>
      <c r="L96" s="11"/>
      <c r="M96" s="11"/>
      <c r="N96" s="11">
        <v>54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2:60" ht="12.75">
      <c r="B97" s="9" t="s">
        <v>223</v>
      </c>
      <c r="C97" s="11">
        <f t="shared" si="8"/>
        <v>1</v>
      </c>
      <c r="D97" s="15" t="s">
        <v>232</v>
      </c>
      <c r="E97" s="11">
        <f t="shared" si="7"/>
        <v>56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>
        <v>56</v>
      </c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2:60" ht="12.75">
      <c r="B98" s="9" t="s">
        <v>109</v>
      </c>
      <c r="C98" s="11">
        <f t="shared" si="8"/>
        <v>1</v>
      </c>
      <c r="D98" s="15" t="s">
        <v>233</v>
      </c>
      <c r="E98" s="11">
        <f t="shared" si="7"/>
        <v>58</v>
      </c>
      <c r="F98" s="11"/>
      <c r="G98" s="11"/>
      <c r="H98" s="11"/>
      <c r="I98" s="11"/>
      <c r="J98" s="11"/>
      <c r="K98" s="11"/>
      <c r="L98" s="11"/>
      <c r="M98" s="11"/>
      <c r="N98" s="11">
        <v>58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2:60" ht="12.75">
      <c r="B99" s="9" t="s">
        <v>110</v>
      </c>
      <c r="C99" s="11">
        <f t="shared" si="8"/>
        <v>1</v>
      </c>
      <c r="D99" s="15" t="s">
        <v>234</v>
      </c>
      <c r="E99" s="11">
        <f t="shared" si="7"/>
        <v>59</v>
      </c>
      <c r="F99" s="11"/>
      <c r="G99" s="11"/>
      <c r="H99" s="11"/>
      <c r="I99" s="11"/>
      <c r="J99" s="11"/>
      <c r="K99" s="11"/>
      <c r="L99" s="11"/>
      <c r="M99" s="11"/>
      <c r="N99" s="11">
        <v>59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2:60" ht="12.75">
      <c r="B100" s="9" t="s">
        <v>224</v>
      </c>
      <c r="C100" s="11">
        <f t="shared" si="8"/>
        <v>1</v>
      </c>
      <c r="D100" s="15" t="s">
        <v>235</v>
      </c>
      <c r="E100" s="11">
        <f t="shared" si="7"/>
        <v>60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>
        <v>60</v>
      </c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2:60" ht="12.75">
      <c r="B101" s="9" t="s">
        <v>114</v>
      </c>
      <c r="C101" s="11">
        <f t="shared" si="8"/>
        <v>1</v>
      </c>
      <c r="D101" s="15" t="s">
        <v>236</v>
      </c>
      <c r="E101" s="11">
        <f t="shared" si="7"/>
        <v>64</v>
      </c>
      <c r="F101" s="11"/>
      <c r="G101" s="11"/>
      <c r="H101" s="11"/>
      <c r="I101" s="11"/>
      <c r="J101" s="11"/>
      <c r="K101" s="11"/>
      <c r="L101" s="11"/>
      <c r="M101" s="11"/>
      <c r="N101" s="11">
        <v>64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2:60" ht="12.75">
      <c r="B102" s="9" t="s">
        <v>225</v>
      </c>
      <c r="C102" s="11">
        <f t="shared" si="8"/>
        <v>1</v>
      </c>
      <c r="D102" s="15" t="s">
        <v>237</v>
      </c>
      <c r="E102" s="11">
        <f t="shared" si="7"/>
        <v>66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>
        <v>66</v>
      </c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2:60" ht="12.75">
      <c r="B103" s="9" t="s">
        <v>118</v>
      </c>
      <c r="C103" s="11">
        <f t="shared" si="8"/>
        <v>1</v>
      </c>
      <c r="D103" s="15" t="s">
        <v>238</v>
      </c>
      <c r="E103" s="11">
        <f t="shared" si="7"/>
        <v>72</v>
      </c>
      <c r="F103" s="11"/>
      <c r="G103" s="11"/>
      <c r="H103" s="11"/>
      <c r="I103" s="11"/>
      <c r="J103" s="11"/>
      <c r="K103" s="11"/>
      <c r="L103" s="11"/>
      <c r="M103" s="11"/>
      <c r="N103" s="11">
        <v>72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2:60" ht="12.75">
      <c r="B104" s="9"/>
      <c r="C104" s="11">
        <f t="shared" si="8"/>
        <v>0</v>
      </c>
      <c r="D104" s="15"/>
      <c r="E104" s="11">
        <f t="shared" si="7"/>
        <v>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2:60" ht="12.75">
      <c r="B105" s="3"/>
      <c r="C105" s="11">
        <f t="shared" si="8"/>
        <v>0</v>
      </c>
      <c r="D105" s="11"/>
      <c r="E105" s="11">
        <f t="shared" si="7"/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2:3" ht="12.75">
      <c r="B106" s="2"/>
      <c r="C106" s="13"/>
    </row>
    <row r="107" spans="3:4" ht="12.75">
      <c r="C107" s="14"/>
      <c r="D107" s="1"/>
    </row>
    <row r="108" ht="12.75">
      <c r="D108" s="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2015-12-14T08:40:46Z</dcterms:modified>
  <cp:category/>
  <cp:version/>
  <cp:contentType/>
  <cp:contentStatus/>
</cp:coreProperties>
</file>