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2018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<sst xmlns="http://schemas.openxmlformats.org/spreadsheetml/2006/main" count="660" uniqueCount="416">
  <si>
    <t>Nº CARRERAS</t>
  </si>
  <si>
    <t>CLASIFICACION</t>
  </si>
  <si>
    <t>PUNTUACION</t>
  </si>
  <si>
    <t>1º</t>
  </si>
  <si>
    <t>2º</t>
  </si>
  <si>
    <t>3º</t>
  </si>
  <si>
    <t>4º</t>
  </si>
  <si>
    <t>5º</t>
  </si>
  <si>
    <t>6º</t>
  </si>
  <si>
    <t>7º</t>
  </si>
  <si>
    <t>FRANCISCO ARCOS SERRANO</t>
  </si>
  <si>
    <t>AITOR HURTADO LOPEZ</t>
  </si>
  <si>
    <t>ALBERTO GOMEZ HUETE</t>
  </si>
  <si>
    <t>ANTONIO DAVID OSUNA PEREZ</t>
  </si>
  <si>
    <t>8º</t>
  </si>
  <si>
    <t>9º</t>
  </si>
  <si>
    <t>10º</t>
  </si>
  <si>
    <t>11º</t>
  </si>
  <si>
    <t>13º</t>
  </si>
  <si>
    <t>14º</t>
  </si>
  <si>
    <t>15º</t>
  </si>
  <si>
    <t>CARLOS NICOT BENITO</t>
  </si>
  <si>
    <t>RAFAEL VALVERDE RUIZ</t>
  </si>
  <si>
    <t>DARIO CARMONA BURGOS</t>
  </si>
  <si>
    <t>12º</t>
  </si>
  <si>
    <t>16º</t>
  </si>
  <si>
    <t>17º</t>
  </si>
  <si>
    <t>18º</t>
  </si>
  <si>
    <t>19º</t>
  </si>
  <si>
    <t>20º</t>
  </si>
  <si>
    <t>21º</t>
  </si>
  <si>
    <t>22º</t>
  </si>
  <si>
    <t>24º</t>
  </si>
  <si>
    <t>FRANCISCO JAVIER REYES FERNANDEZ</t>
  </si>
  <si>
    <t>FRANCISCO DE ASIS DE MORA PEREZ</t>
  </si>
  <si>
    <t>PEDRO DIAZ VILLEGAS</t>
  </si>
  <si>
    <t>JOSE JULIO JIMENEZ PEREZ</t>
  </si>
  <si>
    <t>ISIDRO GOMEZ ROMERO</t>
  </si>
  <si>
    <t>FRANCISCO RAMIREZ GARCIA</t>
  </si>
  <si>
    <t>JOSE MANUEL CORREDERA NIETO</t>
  </si>
  <si>
    <t>JOSE ESCRIBANO MUÑOZ</t>
  </si>
  <si>
    <t>RAFAEL CHICANO LARA</t>
  </si>
  <si>
    <t>JOSE GOMEZ GOMEZ</t>
  </si>
  <si>
    <t>JUAN CARLOS ESTEPA MONTES</t>
  </si>
  <si>
    <t>DAVID DORADO MOLINERO</t>
  </si>
  <si>
    <t>JUAN ALBERTO CANTERO RUIZ</t>
  </si>
  <si>
    <t>ANTONIO OTERO CHICANO</t>
  </si>
  <si>
    <t xml:space="preserve">RANKING MEDIA Y LARGA DISTANCIA 2017                            CLUB MARATON LUCENA </t>
  </si>
  <si>
    <t>XXV RUTA CARLOS III CIUDAD DEL SOL</t>
  </si>
  <si>
    <t>EVA MARIA RUIZ HINOJOSA</t>
  </si>
  <si>
    <t>CONCEPCION DIAZ VILLEGAS</t>
  </si>
  <si>
    <t>INMACULADA PAREJO LARA</t>
  </si>
  <si>
    <t>X-TRAIL CERRO MURIANO</t>
  </si>
  <si>
    <t>23º</t>
  </si>
  <si>
    <t>SB HOTELS MARATO DE BARCELONA</t>
  </si>
  <si>
    <t>FRANCISCO JAVIER OSUNA PRIETO</t>
  </si>
  <si>
    <t>III MARATON ALPINA ALPARGATA TRAIL</t>
  </si>
  <si>
    <t>JESUS PINEDA VARO</t>
  </si>
  <si>
    <t>JOSE LUIS LOPEZ PAREJO</t>
  </si>
  <si>
    <t>JUAN LOPEZ HERRERO</t>
  </si>
  <si>
    <t>ANTONIO VELARDE PARRA</t>
  </si>
  <si>
    <t>ANTONIO CRUZ LARA</t>
  </si>
  <si>
    <t>XXII MEDIA MARATON CIUDAD DE SEVILLA</t>
  </si>
  <si>
    <t>JOSE ANTONIO REYES FERNANDEZ</t>
  </si>
  <si>
    <t>FRANCISCO ROLDAN TIENDA</t>
  </si>
  <si>
    <t>FRANCISCO MARIN RUIZ</t>
  </si>
  <si>
    <t>VICENTE GARCIA MOLINA</t>
  </si>
  <si>
    <t>ANTONIO CARRETERO ALCANTARA</t>
  </si>
  <si>
    <t>OSCAR VERGARA LOPEZ</t>
  </si>
  <si>
    <t>MARIA TORRES RIVAS</t>
  </si>
  <si>
    <t>JOSE ALVAREZ CRIADO</t>
  </si>
  <si>
    <t>MANUEL ANGEL RODRIGUEZ MONTILLA</t>
  </si>
  <si>
    <t>JESUS PINEDA CARRASCO</t>
  </si>
  <si>
    <t>XXVIII MEDIA MARATON INTERNACIONAL TORREMOLINOS</t>
  </si>
  <si>
    <t>DANIEL ZAMORANO MONTILLA</t>
  </si>
  <si>
    <t>XXVII MEDIA MARATON PUENTE GENIL</t>
  </si>
  <si>
    <t>JOSE MANUEL DEL PINO MARTINEZ</t>
  </si>
  <si>
    <t>JESUS MANUEL LARA CABALLERO</t>
  </si>
  <si>
    <t>JULIAN GARCIA CALVILLO</t>
  </si>
  <si>
    <t>JAVIER JIMENEZ JIMENEZ</t>
  </si>
  <si>
    <t>JUAN ANTONIO CAMARGO YEPES</t>
  </si>
  <si>
    <t>JOSE ANTONIO SOME CALVILLO</t>
  </si>
  <si>
    <t>JUAN DE MATA CABALLERO SANCHEZ</t>
  </si>
  <si>
    <t>LUCIA BEATO RAMIREZ</t>
  </si>
  <si>
    <t>JUAN VALERA LARA</t>
  </si>
  <si>
    <t>ARACELI RANCHAL LEON</t>
  </si>
  <si>
    <t>ANDRES RODRIGUEZ GUTIERREZ</t>
  </si>
  <si>
    <t>FRANCISCO JAVIER ALBA GARCIA</t>
  </si>
  <si>
    <t>JUAN DIAZ VILLEGAS</t>
  </si>
  <si>
    <t>FRANCISCO BUENDIA AROCA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</si>
  <si>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</si>
  <si>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</si>
  <si>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</si>
  <si>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</si>
  <si>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</si>
  <si>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</si>
  <si>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</si>
  <si>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</si>
  <si>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</si>
  <si>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</si>
  <si>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</si>
  <si>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</si>
  <si>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</si>
  <si>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</si>
  <si>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</si>
  <si>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</si>
  <si>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</si>
  <si>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</si>
  <si>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</si>
  <si>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</si>
  <si>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</si>
  <si>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</si>
  <si>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</si>
  <si>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</si>
  <si>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</si>
  <si>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</si>
  <si>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</si>
  <si>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</si>
  <si>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</si>
  <si>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</si>
  <si>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</si>
  <si>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I TRAIL VILLAFRANCA</t>
  </si>
  <si>
    <t>JAVIER VERGARA SERRANO</t>
  </si>
  <si>
    <t>CARLOS MARTOS MAILLO</t>
  </si>
  <si>
    <t>GONZALO SANCHEZ GARCIA</t>
  </si>
  <si>
    <t>FRANCISCO JESUS MARTINEZ CAMPAÑA</t>
  </si>
  <si>
    <t>56º</t>
  </si>
  <si>
    <t>57º</t>
  </si>
  <si>
    <t>58º</t>
  </si>
  <si>
    <t>59º</t>
  </si>
  <si>
    <t>IX CARRERA POR MONTAÑA CALAMORRO BENALMADENA</t>
  </si>
  <si>
    <t>XXVIII ZURICH MARATON SEVILLA</t>
  </si>
  <si>
    <t>FRANCISCO JAVIER BARRANCO GUERRERO</t>
  </si>
  <si>
    <t>MANUEL CORREDERA HURTADO</t>
  </si>
  <si>
    <t>FERNANDO TORO GARCIA</t>
  </si>
  <si>
    <t>60º</t>
  </si>
  <si>
    <t>61º</t>
  </si>
  <si>
    <t>62º</t>
  </si>
  <si>
    <t>II DESAFIO DE LAS CUMBRES ARRIATE</t>
  </si>
  <si>
    <t>IV MEDIA MARATON CIUDAD DE LUCENA</t>
  </si>
  <si>
    <t>AGUSTIN PAREJO FLORES</t>
  </si>
  <si>
    <t>JOSE LUIS PEREZ MOLINERO</t>
  </si>
  <si>
    <t>FRANCISCO JAVIER ORTIZ LOPEZ DE AHUMADA</t>
  </si>
  <si>
    <t>MIGUEL ANGEL GALINDO PEREZ</t>
  </si>
  <si>
    <t>PABLO PINO LARA</t>
  </si>
  <si>
    <t>ANTONIO MARIN SALAZAR</t>
  </si>
  <si>
    <t>ANTONIO TORRALBO GARCIA</t>
  </si>
  <si>
    <t>JOSE NIETO COMINO</t>
  </si>
  <si>
    <t>LUIS ALBERTO JIMENEZ CABRERA</t>
  </si>
  <si>
    <t>DAVID MOLINA CARACUEL</t>
  </si>
  <si>
    <t>ANTONIO MARTINEZ JIMENEZ</t>
  </si>
  <si>
    <t>ANTONIO RAMIREZ LOPERA</t>
  </si>
  <si>
    <t>JUAN CRISTOBAL ORTEGA NUÑEZ</t>
  </si>
  <si>
    <t>MANUEL ZAMORANO VERGARA</t>
  </si>
  <si>
    <t>MANUEL LARA CANTIZANI</t>
  </si>
  <si>
    <t>ANSELMO CORREDERA JIMENEZ</t>
  </si>
  <si>
    <t>DAVID GOMEZ JIMENEZ</t>
  </si>
  <si>
    <t>DANIEL ORTEGA CARRASQUILLA</t>
  </si>
  <si>
    <t>FRANCISCO BURGUILLOS BURGUILLOS</t>
  </si>
  <si>
    <t>MANUEL LARA RODRIGUEZ</t>
  </si>
  <si>
    <t>RAMON GARCIA TOS</t>
  </si>
  <si>
    <t>ANA MARIA BURGOS ALCALA</t>
  </si>
  <si>
    <t>ARACELI CHICANO LARA</t>
  </si>
  <si>
    <t>MARIA TERESA OSUNA DEL PINO</t>
  </si>
  <si>
    <t>FRANCISCO BRIONES MURIEL</t>
  </si>
  <si>
    <t>AITOR LOPEZ PEREZ</t>
  </si>
  <si>
    <t>JOSE MARIA GOMEZ ESTEPA</t>
  </si>
  <si>
    <t>ANGEL CABALLERO GARCIA</t>
  </si>
  <si>
    <t>JESUS MOLERO SERENA</t>
  </si>
  <si>
    <t>MIGUEL ANGEL REYES FERNANDEZ</t>
  </si>
  <si>
    <t>MIGUEL ACISCLO CRUZ GRANADOS</t>
  </si>
  <si>
    <t>JOSE MANUEL ESPARTERO TORRECILLA</t>
  </si>
  <si>
    <t>JUAN CABRERA ROMERO</t>
  </si>
  <si>
    <t>LUIS LUQUE CRUZ</t>
  </si>
  <si>
    <t>CARLOS MAILLO LEGAZA</t>
  </si>
  <si>
    <t>ABELARDO SANCHEZ HERNANDEZ</t>
  </si>
  <si>
    <t>FRANCISCO DE PAULA MORAN MUÑOZ</t>
  </si>
  <si>
    <t>ARACELI AMARO EGEA</t>
  </si>
  <si>
    <t>PEDRO CORTES CABRERA</t>
  </si>
  <si>
    <t>JUAN MUÑOZ ARROYO</t>
  </si>
  <si>
    <t>JESUS BEATO FERNANDEZ</t>
  </si>
  <si>
    <t>FRANCISCO JAVIER LOPEZ LAVELA</t>
  </si>
  <si>
    <t>VICTOR MANUEL CAÑETE ROLDAN</t>
  </si>
  <si>
    <t>JUAN CARLOS DOMINGUEZ AVILA</t>
  </si>
  <si>
    <t>JUAN ANTONIO RODRIGUEZ PEREZ</t>
  </si>
  <si>
    <t>MARIBEL RUIZ PACHECO</t>
  </si>
  <si>
    <t>SERGIO LUNA MARIN</t>
  </si>
  <si>
    <t>JOSE MARIA AROCA ROJAS</t>
  </si>
  <si>
    <t>RAFAEL TOLEDANO LOPEZ</t>
  </si>
  <si>
    <t>ASCENSION RECIO DOBLAS</t>
  </si>
  <si>
    <t>JOSEFA RUIZ GUTIERREZ</t>
  </si>
  <si>
    <t>MIGUEL ANGEL BOTELLA LUNA</t>
  </si>
  <si>
    <t>ANTONIO LOPEZ BAENA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</si>
  <si>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</si>
  <si>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</si>
  <si>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</si>
  <si>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</si>
  <si>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</si>
  <si>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</si>
  <si>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</si>
  <si>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</si>
  <si>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</si>
  <si>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</si>
  <si>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</si>
  <si>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</si>
  <si>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</si>
  <si>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</si>
  <si>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</si>
  <si>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</si>
  <si>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</si>
  <si>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</si>
  <si>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</si>
  <si>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</si>
  <si>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</si>
  <si>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</si>
  <si>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</si>
  <si>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</si>
  <si>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</si>
  <si>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</si>
  <si>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</si>
  <si>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</si>
  <si>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</si>
  <si>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</si>
  <si>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</si>
  <si>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</si>
  <si>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</si>
  <si>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</si>
  <si>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</si>
  <si>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</si>
  <si>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</si>
  <si>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</si>
  <si>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</si>
  <si>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</si>
  <si>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</si>
  <si>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</si>
  <si>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</si>
  <si>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</si>
  <si>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</si>
  <si>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</si>
  <si>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</si>
  <si>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</si>
  <si>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</si>
  <si>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</si>
  <si>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</si>
  <si>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</si>
  <si>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</si>
  <si>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XXVIII MEDIA MARATON CIUDAD DE MURCIA</t>
  </si>
  <si>
    <t>XXIV MEDIA MARATON DEL GUADAJOZ</t>
  </si>
  <si>
    <t>II TRAIL MONTES COMUNALES ADAMUZ</t>
  </si>
  <si>
    <t>MANUEL LUNA GARCIA</t>
  </si>
  <si>
    <t>116º</t>
  </si>
  <si>
    <t>I MARATON BAHIA DE CADIZ</t>
  </si>
  <si>
    <t>IV EXTREME FILABRES TRAIL</t>
  </si>
  <si>
    <t>XXVII MEDIA MARATON MALAGA</t>
  </si>
  <si>
    <t>XIII PRUEBA HOMENAJE A LOS 101 KM RONDA. ULTRA TRAIL Y TRAIL</t>
  </si>
  <si>
    <t>VI TRAIL RUNNING GUZMAN EL BUENO</t>
  </si>
  <si>
    <t>ARACELI BURGOS ARANDA</t>
  </si>
  <si>
    <t>117º</t>
  </si>
  <si>
    <t>III CxM SIERRA DE ESPIEL</t>
  </si>
  <si>
    <t xml:space="preserve">XXIV CAL Y EL OLIVO </t>
  </si>
  <si>
    <t>XVII MEDIA MARATON MADRID</t>
  </si>
  <si>
    <t>IV MEDIA MARATON VELEZ MALAGA</t>
  </si>
  <si>
    <t>III CROSS TRAIL VILLA DE TEBA</t>
  </si>
  <si>
    <t>XXXX 10K, MEDIA Y MARATON ROCK´N ROLL MADRID</t>
  </si>
  <si>
    <t>FRANCISCO JAVIER BALLESTEROS CASTRO</t>
  </si>
  <si>
    <t>118º</t>
  </si>
  <si>
    <t>XXXV MEDIA MARATON CIUDAD DE GRANADA</t>
  </si>
  <si>
    <t>GRAN SENDA DE MALAGA, VARIANTE 249, ETC</t>
  </si>
  <si>
    <t>II OSTIPPO TRAIL ESTEPA</t>
  </si>
  <si>
    <t>XXII MEDIA MARATON CIUDAD DE ALBACETE</t>
  </si>
  <si>
    <t>FRANCISCO JAVIER ALVAREZ LIZANA</t>
  </si>
  <si>
    <t>119º</t>
  </si>
  <si>
    <t>II NOCTURNA SAN ANTONIO MONTEJAQUE</t>
  </si>
  <si>
    <t>IV TRAIL NOCTURNO SIERRA DE CORDOBA</t>
  </si>
  <si>
    <t>VI LA HUELLA DEL BUHO</t>
  </si>
  <si>
    <t>JAVIER PEREZ JIMENEZ</t>
  </si>
  <si>
    <t>120º</t>
  </si>
  <si>
    <t>XXXII MEDIA MARATON CORDOBA ALMODOVAR</t>
  </si>
  <si>
    <t>MIGUEL ALVAREZ PRIEGO</t>
  </si>
  <si>
    <t>JOSE CARLOS HURTADO MARJALIZO</t>
  </si>
  <si>
    <t>DIONISIO FLORES PIERNAGORDA</t>
  </si>
  <si>
    <t>PABLO BERGILLOS YEPES</t>
  </si>
  <si>
    <t>II TRAIL CAIXABANK MALAGA</t>
  </si>
  <si>
    <t>II BENEMERITA TRAIL SIERRA DE LA ALFAGUARA</t>
  </si>
  <si>
    <t>XX MEDIA MARATON MARCHENA PARADAS</t>
  </si>
  <si>
    <t>I TRAIL RUNNING DESIERTO DE GORAFE</t>
  </si>
  <si>
    <t>MEDIA MARATON ROCK´N ROLL LISBOA</t>
  </si>
  <si>
    <t>I TRAIL RUTA DEL VINO DE RONDA</t>
  </si>
  <si>
    <t>I PALMITAL POSADAS TRAIL</t>
  </si>
  <si>
    <t>XIX MEDIA MARATON TIERRA Y OLIVO DOS HERMANAS</t>
  </si>
  <si>
    <t>II MEDIA MARATON FUENGIROLA</t>
  </si>
  <si>
    <t>121º</t>
  </si>
  <si>
    <t>122º</t>
  </si>
  <si>
    <t>123º</t>
  </si>
  <si>
    <t>124º</t>
  </si>
  <si>
    <t>VI MEDIA MARATON MCDONALDS CIUDAD ANTEQUERA</t>
  </si>
  <si>
    <t>XXXIII MEDIA MARATON CORDOBA</t>
  </si>
  <si>
    <t>MIGUEL ANGEL ARJONA GRANADOS</t>
  </si>
  <si>
    <t>FRANCISCO ARCOS CORTES</t>
  </si>
  <si>
    <t>RAFAEL LARA LOPEZ</t>
  </si>
  <si>
    <t>FRANCISCO JAVIER LIZANA ALVAREZ</t>
  </si>
  <si>
    <t>LUCAS MANUEL BLANCAS DE LA ROSA</t>
  </si>
  <si>
    <t>JESUS HENARES MONTILLA</t>
  </si>
  <si>
    <t>ANTONIO MUÑOZ ROLDAN</t>
  </si>
  <si>
    <t>JOSE ANTONIO RAMIREZ CORREDERA</t>
  </si>
  <si>
    <t>EVA MARIA PAREJO CARVAJAL</t>
  </si>
  <si>
    <t>FRANCISCO MANUEL AGUILAR SERRANO</t>
  </si>
  <si>
    <t>AIDA BALTANAS MALDONADO</t>
  </si>
  <si>
    <t>CARMEN MARIA ALMAGRO BUENO</t>
  </si>
  <si>
    <t>EMILIA RAMIREZ AVILA</t>
  </si>
  <si>
    <t>CARMEN MARIA RAMIREZ AVILA</t>
  </si>
  <si>
    <t>I CxM EL BUITRE</t>
  </si>
  <si>
    <t>VI CxM FARAJAN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</si>
  <si>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</si>
  <si>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</si>
  <si>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</si>
  <si>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</si>
  <si>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</si>
  <si>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</si>
  <si>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</si>
  <si>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</si>
  <si>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</si>
  <si>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</si>
  <si>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</si>
  <si>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</si>
  <si>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</si>
  <si>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</si>
  <si>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VIII ZURICH MARATON MALAGA</t>
  </si>
  <si>
    <t>II TRAIL ALMANZOR TORROX</t>
  </si>
  <si>
    <t>V TRAIL LAS PALOMAS ZAHARA DE LA SIERRA</t>
  </si>
  <si>
    <t>XXXIX MEDIA MARATON SEVILLA LOS PALACIOS</t>
  </si>
  <si>
    <t xml:space="preserve">RANKING MEDIA Y LARGA DISTANCIA 2018                            CLUB MARATON LUCENA </t>
  </si>
  <si>
    <t>XXVI RUTA CARLOS III</t>
  </si>
  <si>
    <t>IV MARATON ALPINA ALPARGATA TRAIL</t>
  </si>
  <si>
    <t>XXIII MEDIA MARATON SEVILLA</t>
  </si>
  <si>
    <t>MANUEL DIAZ CORRAL</t>
  </si>
  <si>
    <t>JESUS MUÑOZ CANTERO</t>
  </si>
  <si>
    <t>ARACELI CUENCA BERGILLOS</t>
  </si>
  <si>
    <t>V MEDIA MARATON DE HUELVA</t>
  </si>
  <si>
    <t>XXIX MEDIA MARATON INTERNACIONAL TORREMOLINOS</t>
  </si>
  <si>
    <t>V CXM SIERRA BLANCA MARBELLA</t>
  </si>
  <si>
    <t>II TRAIL DE VILLAFRANCA</t>
  </si>
  <si>
    <t>XXVIII MEDIA MARATON PUENTE GENIL</t>
  </si>
  <si>
    <t>SERGIO CRUZ CHACON</t>
  </si>
  <si>
    <t>VIII MARATON CASTELLON</t>
  </si>
  <si>
    <t>II TRAIL EXTREMA SIERRAS DE MONTEJAQUE</t>
  </si>
  <si>
    <t>XI CXM SIERRA ELVIRA</t>
  </si>
  <si>
    <t>XXXIV ZURICH MARATON SEVILLA</t>
  </si>
  <si>
    <t xml:space="preserve">OSCAR VERGARA LOPEZ </t>
  </si>
  <si>
    <t>V MEDIA MARATON CIUDAD DE LUCENA</t>
  </si>
  <si>
    <t>LUCAS CARMONA MORENO</t>
  </si>
  <si>
    <t>JUAN JOSE RAMIREZ DEL PORTAL</t>
  </si>
  <si>
    <t>JOSE LUIS MONTES GARCIA</t>
  </si>
  <si>
    <t>PABLO JESUS BERGILLOS PORRAS</t>
  </si>
  <si>
    <t>FRANCISCO JOSE JURADO RIVAS</t>
  </si>
  <si>
    <t>FRANCISCO MANUEL DORADO RIVAS</t>
  </si>
  <si>
    <t>FRANCISCO DORADO MOLINERO</t>
  </si>
  <si>
    <t>JUAN GOMEZ PAREDES</t>
  </si>
  <si>
    <t>ALBERTO DEL PINO MARTINEZ</t>
  </si>
  <si>
    <t>LUIS LUQUE DE LA CRUZ</t>
  </si>
  <si>
    <t>ANTONIO CABRERA ROMERO</t>
  </si>
  <si>
    <t>JUAN PINO CORRALES</t>
  </si>
  <si>
    <t>PEDRO JESUS CARRILLO ESTEPA</t>
  </si>
  <si>
    <t>RAFAEL GUTIERREZ TORRALBO</t>
  </si>
  <si>
    <t>ANTONIO CARRASCO MERIDA</t>
  </si>
  <si>
    <t>CARLOS MANUEL ARROYO JIMENEZ</t>
  </si>
  <si>
    <t>JERONIMO MOLERO PINO</t>
  </si>
  <si>
    <t>EVA MARIA AGUILAR PIZARRO</t>
  </si>
  <si>
    <t>MARIA LORENA MONTERO RIVAS</t>
  </si>
  <si>
    <t>ARACELI FERNANDEZ LARA</t>
  </si>
  <si>
    <t>FRANCISCO CORDON RIOS</t>
  </si>
  <si>
    <t>XIX MEDIA MARATON ESPIEL BELMEZ</t>
  </si>
  <si>
    <t>XXVIII MEDIA MARATON DE MALAGA</t>
  </si>
  <si>
    <t>XXXII MEDIA MARATON BAHIA DE CADIZ</t>
  </si>
  <si>
    <t>TRAIL CARA LOS TAJOS ALHAURIN EL GRANDE</t>
  </si>
  <si>
    <t>RAFAEL GILARTE CASERO</t>
  </si>
  <si>
    <t>V TRAIL SIERRA DE HUETOR</t>
  </si>
  <si>
    <t>HOLE 2018 RONDA</t>
  </si>
  <si>
    <t>C X M ZUJAR GRANADA</t>
  </si>
  <si>
    <t>XVIII MOVISTAR MEDIO MARATON MADRID</t>
  </si>
  <si>
    <t>X TRAIL LOS VILLARES</t>
  </si>
  <si>
    <t>XXXXI MARATON DE MADRID</t>
  </si>
  <si>
    <t>FRANCISCO DE PAULA RAMIREZ LEON</t>
  </si>
  <si>
    <t>XXXVI MEDIA MARATON CIUDAD DE GRANADA</t>
  </si>
  <si>
    <t>XXV MEDIA MARATON DEL GUADAJOZ</t>
  </si>
  <si>
    <t>V CXM PEÑON EXTREME</t>
  </si>
  <si>
    <t>TRAIL DESAFIO SIERRA ARANA DE IZNALLO</t>
  </si>
  <si>
    <t>MARATON DEL ANOCHECHER SAN SEBASTIAN DE LOS REYES</t>
  </si>
  <si>
    <t>JUAN ANTONIO TIENDA MAQUEDA</t>
  </si>
  <si>
    <t>IV NOCTURNA DE SAN ANTONIO MONTEJAQUE</t>
  </si>
  <si>
    <t>FRANCISCO DE PAULA RAMIREZ MUÑOZ</t>
  </si>
  <si>
    <t>II TRAIL RINRAN RUNNING</t>
  </si>
  <si>
    <t>XII MARCHA NOCTURNA EL BURGO MALAGA</t>
  </si>
  <si>
    <t>VII LA HUELLA DEL BUHO</t>
  </si>
  <si>
    <t>ULTRA TRAIL SIERRA DE SEGURA</t>
  </si>
  <si>
    <t>22/23-sep-18</t>
  </si>
  <si>
    <t>XXXIII MEDIA MARATON CORDOBA ALMODOVAR</t>
  </si>
  <si>
    <t>III OSTIPPO TRAIL OSUNA</t>
  </si>
  <si>
    <t>III BENEMERITA TRAIL SIERRA DE LA ALFAGUARA</t>
  </si>
  <si>
    <t>XXIV MEDIA MARATON "MEMORIAL PACO MANZANEDA"</t>
  </si>
  <si>
    <t>FESTIVAL DE MONTAÑA SIERRA DE CAZORLA</t>
  </si>
  <si>
    <t>III TRAIL CRESTA DEL DIABLO</t>
  </si>
  <si>
    <t>XXXIV MEDIA MARATON CORDOBA</t>
  </si>
  <si>
    <t>JESUS MUÑOZ MELLADO</t>
  </si>
  <si>
    <t>SERGIO CAÑETE VILLAR</t>
  </si>
  <si>
    <t>RAFAEL LARA GUTIERREZ</t>
  </si>
  <si>
    <t>ARACELI RIVAS AMARO</t>
  </si>
  <si>
    <t>EVA CARRASCO PAREDES</t>
  </si>
  <si>
    <t>II TRAIL CXM DEL BUITRE</t>
  </si>
  <si>
    <t>CXM FARAJAN</t>
  </si>
  <si>
    <t>ZURICH MEDIA MARATON Y MARATON MALAGA</t>
  </si>
  <si>
    <t>9-dic.-18</t>
  </si>
  <si>
    <t>SERGIO GARCIA RIVAS</t>
  </si>
  <si>
    <t>III ALMAZOR TRAIL</t>
  </si>
  <si>
    <t>IV CARRERA X MONTAÑA ALHAMBRA Y SACROMONTE</t>
  </si>
  <si>
    <t>139º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</si>
</sst>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000000"/>
    <numFmt numFmtId="167" formatCode="#,##0.00000"/>
    <numFmt numFmtId="168" formatCode="#,##0.0000"/>
    <numFmt numFmtId="169" formatCode="0.0000"/>
    <numFmt numFmtId="170" formatCode="0.0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170" fontId="0" fillId="0" borderId="13" xfId="0" applyNumberFormat="1" applyBorder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4" fillId="34" borderId="11" xfId="0" applyFont="1" applyFill="1" applyBorder="1" applyAlignment="1">
      <alignment horizontal="center" vertical="center" textRotation="45" wrapText="1"/>
    </xf>
    <xf numFmtId="0" fontId="4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46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1" customWidth="1"/>
    <col min="5" max="5" width="12.57421875" style="11" bestFit="1" customWidth="1"/>
    <col min="6" max="6" width="12.57421875" style="11" customWidth="1"/>
    <col min="7" max="7" width="11.421875" style="11" customWidth="1"/>
    <col min="8" max="8" width="12.57421875" style="11" customWidth="1"/>
    <col min="9" max="10" width="11.421875" style="11" customWidth="1"/>
    <col min="11" max="11" width="11.8515625" style="11" customWidth="1"/>
    <col min="12" max="66" width="11.421875" style="11" customWidth="1"/>
  </cols>
  <sheetData>
    <row r="1" spans="2:66" ht="45" customHeight="1" thickTop="1">
      <c r="B1" s="23" t="s">
        <v>331</v>
      </c>
      <c r="C1" s="25" t="s">
        <v>0</v>
      </c>
      <c r="D1" s="27" t="s">
        <v>1</v>
      </c>
      <c r="E1" s="29" t="s">
        <v>2</v>
      </c>
      <c r="F1" s="5" t="s">
        <v>332</v>
      </c>
      <c r="G1" s="6" t="s">
        <v>333</v>
      </c>
      <c r="H1" s="16" t="s">
        <v>334</v>
      </c>
      <c r="I1" s="6" t="s">
        <v>338</v>
      </c>
      <c r="J1" s="17" t="s">
        <v>339</v>
      </c>
      <c r="K1" s="6" t="s">
        <v>340</v>
      </c>
      <c r="L1" s="6" t="s">
        <v>341</v>
      </c>
      <c r="M1" s="6" t="s">
        <v>342</v>
      </c>
      <c r="N1" s="16" t="s">
        <v>344</v>
      </c>
      <c r="O1" s="6" t="s">
        <v>345</v>
      </c>
      <c r="P1" s="5" t="s">
        <v>346</v>
      </c>
      <c r="Q1" s="6" t="s">
        <v>347</v>
      </c>
      <c r="R1" s="6" t="s">
        <v>349</v>
      </c>
      <c r="S1" s="6" t="s">
        <v>371</v>
      </c>
      <c r="T1" s="16" t="s">
        <v>372</v>
      </c>
      <c r="U1" s="16" t="s">
        <v>373</v>
      </c>
      <c r="V1" s="6" t="s">
        <v>374</v>
      </c>
      <c r="W1" s="5" t="s">
        <v>376</v>
      </c>
      <c r="X1" s="5" t="s">
        <v>377</v>
      </c>
      <c r="Y1" s="5" t="s">
        <v>378</v>
      </c>
      <c r="Z1" s="17" t="s">
        <v>379</v>
      </c>
      <c r="AA1" s="5" t="s">
        <v>380</v>
      </c>
      <c r="AB1" s="16" t="s">
        <v>381</v>
      </c>
      <c r="AC1" s="6" t="s">
        <v>383</v>
      </c>
      <c r="AD1" s="16" t="s">
        <v>384</v>
      </c>
      <c r="AE1" s="16" t="s">
        <v>385</v>
      </c>
      <c r="AF1" s="6" t="s">
        <v>386</v>
      </c>
      <c r="AG1" s="17" t="s">
        <v>387</v>
      </c>
      <c r="AH1" s="6" t="s">
        <v>389</v>
      </c>
      <c r="AI1" s="5" t="s">
        <v>391</v>
      </c>
      <c r="AJ1" s="6" t="s">
        <v>392</v>
      </c>
      <c r="AK1" s="16" t="s">
        <v>393</v>
      </c>
      <c r="AL1" s="16" t="s">
        <v>394</v>
      </c>
      <c r="AM1" s="6" t="s">
        <v>396</v>
      </c>
      <c r="AN1" s="16" t="s">
        <v>397</v>
      </c>
      <c r="AO1" s="6" t="s">
        <v>398</v>
      </c>
      <c r="AP1" s="17" t="s">
        <v>399</v>
      </c>
      <c r="AQ1" s="6" t="s">
        <v>400</v>
      </c>
      <c r="AR1" s="16" t="s">
        <v>401</v>
      </c>
      <c r="AS1" s="16" t="s">
        <v>402</v>
      </c>
      <c r="AT1" s="5" t="s">
        <v>408</v>
      </c>
      <c r="AU1" s="16" t="s">
        <v>409</v>
      </c>
      <c r="AV1" s="6" t="s">
        <v>410</v>
      </c>
      <c r="AW1" s="5" t="s">
        <v>413</v>
      </c>
      <c r="AX1" s="6" t="s">
        <v>414</v>
      </c>
      <c r="AY1" s="5"/>
      <c r="AZ1" s="5"/>
      <c r="BA1" s="5"/>
      <c r="BB1" s="16"/>
      <c r="BC1" s="6"/>
      <c r="BD1" s="6"/>
      <c r="BE1" s="6"/>
      <c r="BF1" s="16"/>
      <c r="BG1" s="16"/>
      <c r="BH1" s="16"/>
      <c r="BI1" s="16"/>
      <c r="BJ1" s="16"/>
      <c r="BK1" s="6"/>
      <c r="BL1" s="16"/>
      <c r="BM1" s="6"/>
      <c r="BN1" s="5"/>
    </row>
    <row r="2" spans="2:66" s="8" customFormat="1" ht="12.75" customHeight="1">
      <c r="B2" s="24"/>
      <c r="C2" s="26"/>
      <c r="D2" s="28"/>
      <c r="E2" s="30"/>
      <c r="F2" s="7">
        <v>43114</v>
      </c>
      <c r="G2" s="7">
        <v>43128</v>
      </c>
      <c r="H2" s="7">
        <v>43128</v>
      </c>
      <c r="I2" s="7">
        <v>43135</v>
      </c>
      <c r="J2" s="7">
        <v>43135</v>
      </c>
      <c r="K2" s="7">
        <v>43141</v>
      </c>
      <c r="L2" s="7">
        <v>43142</v>
      </c>
      <c r="M2" s="7">
        <v>43142</v>
      </c>
      <c r="N2" s="7">
        <v>43149</v>
      </c>
      <c r="O2" s="7">
        <v>43155</v>
      </c>
      <c r="P2" s="7">
        <v>43156</v>
      </c>
      <c r="Q2" s="7">
        <v>43156</v>
      </c>
      <c r="R2" s="7">
        <v>43163</v>
      </c>
      <c r="S2" s="7">
        <v>43170</v>
      </c>
      <c r="T2" s="7">
        <v>43177</v>
      </c>
      <c r="U2" s="7">
        <v>43177</v>
      </c>
      <c r="V2" s="7">
        <v>43184</v>
      </c>
      <c r="W2" s="7">
        <v>43191</v>
      </c>
      <c r="X2" s="7">
        <v>43197</v>
      </c>
      <c r="Y2" s="7">
        <v>43198</v>
      </c>
      <c r="Z2" s="7">
        <v>43198</v>
      </c>
      <c r="AA2" s="7">
        <v>43212</v>
      </c>
      <c r="AB2" s="7">
        <v>43212</v>
      </c>
      <c r="AC2" s="7">
        <v>43218</v>
      </c>
      <c r="AD2" s="7">
        <v>43221</v>
      </c>
      <c r="AE2" s="7">
        <v>43225</v>
      </c>
      <c r="AF2" s="7">
        <v>43247</v>
      </c>
      <c r="AG2" s="7">
        <v>43267</v>
      </c>
      <c r="AH2" s="7">
        <v>43267</v>
      </c>
      <c r="AI2" s="7">
        <v>43275</v>
      </c>
      <c r="AJ2" s="7">
        <v>43302</v>
      </c>
      <c r="AK2" s="7">
        <v>43344</v>
      </c>
      <c r="AL2" s="7" t="s">
        <v>395</v>
      </c>
      <c r="AM2" s="7">
        <v>43373</v>
      </c>
      <c r="AN2" s="7">
        <v>43380</v>
      </c>
      <c r="AO2" s="7">
        <v>43380</v>
      </c>
      <c r="AP2" s="7">
        <v>43380</v>
      </c>
      <c r="AQ2" s="7">
        <v>43386</v>
      </c>
      <c r="AR2" s="7">
        <v>43401</v>
      </c>
      <c r="AS2" s="7">
        <v>43429</v>
      </c>
      <c r="AT2" s="7">
        <v>43435</v>
      </c>
      <c r="AU2" s="7">
        <v>43440</v>
      </c>
      <c r="AV2" s="7" t="s">
        <v>411</v>
      </c>
      <c r="AW2" s="7">
        <v>43449</v>
      </c>
      <c r="AX2" s="7">
        <v>43457</v>
      </c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2.75">
      <c r="A3" s="4"/>
      <c r="B3" s="21" t="s">
        <v>65</v>
      </c>
      <c r="C3" s="10">
        <f>COUNTA(F3:BN3)</f>
        <v>7</v>
      </c>
      <c r="D3" s="14" t="s">
        <v>3</v>
      </c>
      <c r="E3" s="18">
        <f>SUMPRODUCT(SMALL(F3:BN3,{1;2;3;4;5}))</f>
        <v>0.7181949934123848</v>
      </c>
      <c r="F3" s="19">
        <v>0.3</v>
      </c>
      <c r="G3" s="19"/>
      <c r="H3" s="19"/>
      <c r="I3" s="19"/>
      <c r="J3" s="19"/>
      <c r="K3" s="19"/>
      <c r="L3" s="19"/>
      <c r="M3" s="19">
        <v>0.13043478260869565</v>
      </c>
      <c r="N3" s="19"/>
      <c r="O3" s="19"/>
      <c r="P3" s="19"/>
      <c r="Q3" s="19">
        <v>0.25</v>
      </c>
      <c r="R3" s="19">
        <v>0.3904761904761905</v>
      </c>
      <c r="S3" s="19"/>
      <c r="T3" s="19"/>
      <c r="U3" s="19">
        <v>0.04</v>
      </c>
      <c r="V3" s="19"/>
      <c r="W3" s="19"/>
      <c r="X3" s="19"/>
      <c r="Y3" s="19"/>
      <c r="Z3" s="19"/>
      <c r="AA3" s="19"/>
      <c r="AB3" s="19"/>
      <c r="AC3" s="19"/>
      <c r="AD3" s="19">
        <v>0.18181818181818182</v>
      </c>
      <c r="AE3" s="19"/>
      <c r="AF3" s="19"/>
      <c r="AG3" s="19"/>
      <c r="AH3" s="19"/>
      <c r="AI3" s="19"/>
      <c r="AJ3" s="19"/>
      <c r="AK3" s="19"/>
      <c r="AL3" s="22"/>
      <c r="AM3" s="19"/>
      <c r="AN3" s="19"/>
      <c r="AO3" s="19"/>
      <c r="AP3" s="19"/>
      <c r="AQ3" s="19"/>
      <c r="AR3" s="19"/>
      <c r="AS3" s="19">
        <v>0.11594202898550725</v>
      </c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66" ht="12.75">
      <c r="A4" s="4"/>
      <c r="B4" s="21" t="s">
        <v>57</v>
      </c>
      <c r="C4" s="10">
        <f>COUNTA(F4:BN4)</f>
        <v>6</v>
      </c>
      <c r="D4" s="14" t="s">
        <v>4</v>
      </c>
      <c r="E4" s="18">
        <f>SUMPRODUCT(SMALL(F4:BN4,{1;2;3;4;5}))</f>
        <v>0.7663561076604555</v>
      </c>
      <c r="F4" s="19"/>
      <c r="G4" s="19">
        <v>0.3333333333333333</v>
      </c>
      <c r="H4" s="19"/>
      <c r="I4" s="19"/>
      <c r="J4" s="19"/>
      <c r="K4" s="19"/>
      <c r="L4" s="19"/>
      <c r="M4" s="19">
        <v>0.08695652173913043</v>
      </c>
      <c r="N4" s="19"/>
      <c r="O4" s="19"/>
      <c r="P4" s="19"/>
      <c r="Q4" s="19"/>
      <c r="R4" s="19">
        <v>0.0380952380952381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>
        <v>0.36363636363636365</v>
      </c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>
        <v>0.057971014492753624</v>
      </c>
      <c r="AT4" s="19"/>
      <c r="AU4" s="19"/>
      <c r="AV4" s="19">
        <v>0.25</v>
      </c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</row>
    <row r="5" spans="1:66" ht="12.75">
      <c r="A5" s="4"/>
      <c r="B5" s="21" t="s">
        <v>42</v>
      </c>
      <c r="C5" s="10">
        <f>COUNTA(F5:BN5)</f>
        <v>8</v>
      </c>
      <c r="D5" s="14" t="s">
        <v>5</v>
      </c>
      <c r="E5" s="18">
        <f>SUMPRODUCT(SMALL(F5:BN5,{1;2;3;4;5}))</f>
        <v>0.841022120518688</v>
      </c>
      <c r="F5" s="19">
        <v>0.2</v>
      </c>
      <c r="G5" s="19"/>
      <c r="H5" s="19">
        <v>0.18421052631578946</v>
      </c>
      <c r="I5" s="19"/>
      <c r="J5" s="19"/>
      <c r="K5" s="19"/>
      <c r="L5" s="19"/>
      <c r="M5" s="19">
        <v>0.21739130434782608</v>
      </c>
      <c r="N5" s="19"/>
      <c r="O5" s="19"/>
      <c r="P5" s="19"/>
      <c r="Q5" s="19">
        <v>0.3125</v>
      </c>
      <c r="R5" s="19"/>
      <c r="S5" s="19"/>
      <c r="T5" s="19"/>
      <c r="U5" s="19">
        <v>0.08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v>1</v>
      </c>
      <c r="AL5" s="19"/>
      <c r="AM5" s="19">
        <v>0.25</v>
      </c>
      <c r="AN5" s="19"/>
      <c r="AO5" s="19"/>
      <c r="AP5" s="19"/>
      <c r="AQ5" s="19"/>
      <c r="AR5" s="19"/>
      <c r="AS5" s="19">
        <v>0.15942028985507245</v>
      </c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66" ht="12.75">
      <c r="A6" s="4"/>
      <c r="B6" s="15" t="s">
        <v>169</v>
      </c>
      <c r="C6" s="10">
        <f>COUNTA(F6:BN6)</f>
        <v>5</v>
      </c>
      <c r="D6" s="14" t="s">
        <v>6</v>
      </c>
      <c r="E6" s="18">
        <f>SUMPRODUCT(SMALL(F6:BN6,{1;2;3;4;5}))</f>
        <v>0.9268374741200828</v>
      </c>
      <c r="F6" s="19">
        <v>0.1</v>
      </c>
      <c r="G6" s="19"/>
      <c r="H6" s="19"/>
      <c r="I6" s="19"/>
      <c r="J6" s="19"/>
      <c r="K6" s="19"/>
      <c r="L6" s="19"/>
      <c r="M6" s="19">
        <v>0.17391304347826086</v>
      </c>
      <c r="N6" s="19"/>
      <c r="O6" s="19"/>
      <c r="P6" s="19"/>
      <c r="Q6" s="19">
        <v>0.1875</v>
      </c>
      <c r="R6" s="19">
        <v>0.21904761904761905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>
        <v>0.2463768115942029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12.75">
      <c r="A7" s="4"/>
      <c r="B7" s="15" t="s">
        <v>84</v>
      </c>
      <c r="C7" s="10">
        <f>COUNTA(F7:BN7)</f>
        <v>13</v>
      </c>
      <c r="D7" s="14" t="s">
        <v>7</v>
      </c>
      <c r="E7" s="18">
        <f>SUMPRODUCT(SMALL(F7:BN7,{1;2;3;4;5}))</f>
        <v>1.2785714285714285</v>
      </c>
      <c r="F7" s="19">
        <v>0.6</v>
      </c>
      <c r="G7" s="19"/>
      <c r="H7" s="19"/>
      <c r="I7" s="19"/>
      <c r="J7" s="19">
        <v>0.5</v>
      </c>
      <c r="K7" s="19"/>
      <c r="L7" s="19"/>
      <c r="M7" s="19">
        <v>0.8260869565217391</v>
      </c>
      <c r="N7" s="19"/>
      <c r="O7" s="19"/>
      <c r="P7" s="19"/>
      <c r="Q7" s="19"/>
      <c r="R7" s="19">
        <v>0.1619047619047619</v>
      </c>
      <c r="S7" s="19">
        <v>0.6666666666666666</v>
      </c>
      <c r="T7" s="19"/>
      <c r="U7" s="19">
        <v>0.2</v>
      </c>
      <c r="V7" s="19"/>
      <c r="W7" s="19"/>
      <c r="X7" s="19"/>
      <c r="Y7" s="19"/>
      <c r="Z7" s="19"/>
      <c r="AA7" s="19"/>
      <c r="AB7" s="19">
        <v>0.25</v>
      </c>
      <c r="AC7" s="19"/>
      <c r="AD7" s="19">
        <v>0.5454545454545454</v>
      </c>
      <c r="AE7" s="19"/>
      <c r="AF7" s="19"/>
      <c r="AG7" s="19"/>
      <c r="AH7" s="19"/>
      <c r="AI7" s="19"/>
      <c r="AJ7" s="19">
        <v>0.3333333333333333</v>
      </c>
      <c r="AK7" s="19"/>
      <c r="AL7" s="19"/>
      <c r="AM7" s="20">
        <v>0.5</v>
      </c>
      <c r="AN7" s="19">
        <v>0.5</v>
      </c>
      <c r="AO7" s="19"/>
      <c r="AP7" s="19"/>
      <c r="AQ7" s="19"/>
      <c r="AR7" s="19"/>
      <c r="AS7" s="19">
        <v>0.5362318840579711</v>
      </c>
      <c r="AT7" s="19">
        <v>0.3333333333333333</v>
      </c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ht="12.75">
      <c r="A8" s="4"/>
      <c r="B8" s="15" t="s">
        <v>66</v>
      </c>
      <c r="C8" s="10">
        <f>COUNTA(F8:BN8)</f>
        <v>5</v>
      </c>
      <c r="D8" s="14" t="s">
        <v>8</v>
      </c>
      <c r="E8" s="18">
        <f>SUMPRODUCT(SMALL(F8:BN8,{1;2;3;4;5}))</f>
        <v>1.286287185354691</v>
      </c>
      <c r="F8" s="19"/>
      <c r="G8" s="19"/>
      <c r="H8" s="19">
        <v>0.21052631578947367</v>
      </c>
      <c r="I8" s="19"/>
      <c r="J8" s="19"/>
      <c r="K8" s="19"/>
      <c r="L8" s="19"/>
      <c r="M8" s="19">
        <v>0.2608695652173913</v>
      </c>
      <c r="N8" s="19"/>
      <c r="O8" s="19"/>
      <c r="P8" s="19"/>
      <c r="Q8" s="19"/>
      <c r="R8" s="19"/>
      <c r="S8" s="19"/>
      <c r="T8" s="19"/>
      <c r="U8" s="19">
        <v>0.16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>
        <v>0.4375</v>
      </c>
      <c r="AN8" s="19"/>
      <c r="AO8" s="19"/>
      <c r="AP8" s="19"/>
      <c r="AQ8" s="19"/>
      <c r="AR8" s="19"/>
      <c r="AS8" s="19">
        <v>0.21739130434782608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2:66" ht="12.75">
      <c r="B9" s="9" t="s">
        <v>12</v>
      </c>
      <c r="C9" s="10">
        <f>COUNTA(F9:BN9)</f>
        <v>5</v>
      </c>
      <c r="D9" s="14" t="s">
        <v>9</v>
      </c>
      <c r="E9" s="18">
        <f>SUMPRODUCT(SMALL(F9:BN9,{1;2;3;4;5}))</f>
        <v>1.3071687370600413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v>0.5</v>
      </c>
      <c r="R9" s="19">
        <v>0.0761904761904762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v>0.5</v>
      </c>
      <c r="AL9" s="19"/>
      <c r="AM9" s="19">
        <v>0.1875</v>
      </c>
      <c r="AN9" s="19"/>
      <c r="AO9" s="19"/>
      <c r="AP9" s="19"/>
      <c r="AQ9" s="19"/>
      <c r="AR9" s="19"/>
      <c r="AS9" s="19">
        <v>0.043478260869565216</v>
      </c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1:66" ht="12.75">
      <c r="A10" s="4"/>
      <c r="B10" s="15" t="s">
        <v>55</v>
      </c>
      <c r="C10" s="10">
        <f>COUNTA(F10:BN10)</f>
        <v>5</v>
      </c>
      <c r="D10" s="14" t="s">
        <v>14</v>
      </c>
      <c r="E10" s="18">
        <f>SUMPRODUCT(SMALL(F10:BN10,{1;2;3;4;5}))</f>
        <v>1.4250572082379862</v>
      </c>
      <c r="F10" s="19"/>
      <c r="G10" s="19"/>
      <c r="H10" s="19">
        <v>0.13157894736842105</v>
      </c>
      <c r="I10" s="19"/>
      <c r="J10" s="19"/>
      <c r="K10" s="19"/>
      <c r="L10" s="19"/>
      <c r="M10" s="19">
        <v>0.043478260869565216</v>
      </c>
      <c r="N10" s="19">
        <v>0.5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v>0.5</v>
      </c>
      <c r="Z10" s="19"/>
      <c r="AA10" s="19"/>
      <c r="AB10" s="19"/>
      <c r="AC10" s="19">
        <v>0.25</v>
      </c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66" ht="12.75">
      <c r="A11" s="4"/>
      <c r="B11" s="15" t="s">
        <v>132</v>
      </c>
      <c r="C11" s="10">
        <f>COUNTA(F11:BN11)</f>
        <v>10</v>
      </c>
      <c r="D11" s="14" t="s">
        <v>15</v>
      </c>
      <c r="E11" s="18">
        <f>SUMPRODUCT(SMALL(F11:BN11,{1;2;3;4;5}))</f>
        <v>1.4290043290043288</v>
      </c>
      <c r="F11" s="19">
        <v>0.7</v>
      </c>
      <c r="G11" s="19"/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19"/>
      <c r="R11" s="19">
        <v>0.17142857142857143</v>
      </c>
      <c r="S11" s="19">
        <v>0.3333333333333333</v>
      </c>
      <c r="T11" s="19">
        <v>0.09090909090909091</v>
      </c>
      <c r="U11" s="19"/>
      <c r="V11" s="19"/>
      <c r="W11" s="19"/>
      <c r="X11" s="19"/>
      <c r="Y11" s="19"/>
      <c r="Z11" s="19"/>
      <c r="AA11" s="19"/>
      <c r="AB11" s="19">
        <v>0.5</v>
      </c>
      <c r="AC11" s="19"/>
      <c r="AD11" s="19">
        <v>0.6363636363636364</v>
      </c>
      <c r="AE11" s="19"/>
      <c r="AF11" s="19"/>
      <c r="AG11" s="19"/>
      <c r="AH11" s="19"/>
      <c r="AI11" s="19"/>
      <c r="AJ11" s="19">
        <v>0.3333333333333333</v>
      </c>
      <c r="AK11" s="19"/>
      <c r="AL11" s="19"/>
      <c r="AM11" s="19"/>
      <c r="AN11" s="19">
        <v>1</v>
      </c>
      <c r="AO11" s="19"/>
      <c r="AP11" s="19"/>
      <c r="AQ11" s="19"/>
      <c r="AR11" s="19"/>
      <c r="AS11" s="19">
        <v>0.6086956521739131</v>
      </c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</row>
    <row r="12" spans="1:66" ht="12.75">
      <c r="A12" s="4"/>
      <c r="B12" s="15" t="s">
        <v>179</v>
      </c>
      <c r="C12" s="10">
        <f>COUNTA(F12:BN12)</f>
        <v>7</v>
      </c>
      <c r="D12" s="14" t="s">
        <v>16</v>
      </c>
      <c r="E12" s="18">
        <f>SUMPRODUCT(SMALL(F12:BN12,{1;2;3;4;5}))</f>
        <v>1.5290558411839876</v>
      </c>
      <c r="F12" s="19"/>
      <c r="G12" s="19"/>
      <c r="H12" s="19">
        <v>0.2894736842105263</v>
      </c>
      <c r="I12" s="19"/>
      <c r="J12" s="19"/>
      <c r="K12" s="19"/>
      <c r="L12" s="19"/>
      <c r="M12" s="19"/>
      <c r="N12" s="19"/>
      <c r="O12" s="19"/>
      <c r="P12" s="19">
        <v>0.5</v>
      </c>
      <c r="Q12" s="19"/>
      <c r="R12" s="19">
        <v>0.18095238095238095</v>
      </c>
      <c r="S12" s="19"/>
      <c r="T12" s="19">
        <v>0.18181818181818182</v>
      </c>
      <c r="U12" s="19"/>
      <c r="V12" s="19"/>
      <c r="W12" s="19">
        <v>0.6666666666666666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>
        <v>0.5625</v>
      </c>
      <c r="AN12" s="19"/>
      <c r="AO12" s="19"/>
      <c r="AP12" s="19"/>
      <c r="AQ12" s="19"/>
      <c r="AR12" s="19"/>
      <c r="AS12" s="19">
        <v>0.37681159420289856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1:66" ht="12.75">
      <c r="A13" s="4"/>
      <c r="B13" s="9" t="s">
        <v>35</v>
      </c>
      <c r="C13" s="10">
        <f>COUNTA(F13:BN13)</f>
        <v>7</v>
      </c>
      <c r="D13" s="14" t="s">
        <v>17</v>
      </c>
      <c r="E13" s="18">
        <f>SUMPRODUCT(SMALL(F13:BN13,{1;2;3;4;5}))</f>
        <v>2.1396903820816866</v>
      </c>
      <c r="F13" s="19"/>
      <c r="G13" s="19"/>
      <c r="H13" s="19">
        <v>0.7894736842105263</v>
      </c>
      <c r="I13" s="19"/>
      <c r="J13" s="19"/>
      <c r="K13" s="19"/>
      <c r="L13" s="19"/>
      <c r="M13" s="19">
        <v>0.43478260869565216</v>
      </c>
      <c r="N13" s="19"/>
      <c r="O13" s="19"/>
      <c r="P13" s="19"/>
      <c r="Q13" s="19"/>
      <c r="R13" s="19">
        <v>0.6571428571428571</v>
      </c>
      <c r="S13" s="19"/>
      <c r="T13" s="19"/>
      <c r="U13" s="19">
        <v>0.6</v>
      </c>
      <c r="V13" s="19"/>
      <c r="W13" s="19"/>
      <c r="X13" s="19"/>
      <c r="Y13" s="19"/>
      <c r="Z13" s="19"/>
      <c r="AA13" s="19"/>
      <c r="AB13" s="19"/>
      <c r="AC13" s="19"/>
      <c r="AD13" s="19">
        <v>0.45454545454545453</v>
      </c>
      <c r="AE13" s="19"/>
      <c r="AF13" s="19"/>
      <c r="AG13" s="19"/>
      <c r="AH13" s="19"/>
      <c r="AI13" s="19"/>
      <c r="AJ13" s="19"/>
      <c r="AK13" s="19"/>
      <c r="AL13" s="19"/>
      <c r="AM13" s="19">
        <v>0.375</v>
      </c>
      <c r="AN13" s="19"/>
      <c r="AO13" s="19"/>
      <c r="AP13" s="19"/>
      <c r="AQ13" s="19"/>
      <c r="AR13" s="19"/>
      <c r="AS13" s="19">
        <v>0.2753623188405797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</row>
    <row r="14" spans="1:66" ht="12.75">
      <c r="A14" s="4"/>
      <c r="B14" s="15" t="s">
        <v>134</v>
      </c>
      <c r="C14" s="10">
        <f>COUNTA(F14:BN14)</f>
        <v>5</v>
      </c>
      <c r="D14" s="14" t="s">
        <v>24</v>
      </c>
      <c r="E14" s="18">
        <f>SUMPRODUCT(SMALL(F14:BN14,{1;2;3;4;5}))</f>
        <v>2.1666666666666665</v>
      </c>
      <c r="F14" s="19"/>
      <c r="G14" s="19"/>
      <c r="H14" s="19"/>
      <c r="I14" s="19"/>
      <c r="J14" s="19"/>
      <c r="K14" s="19">
        <v>0.5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0.3333333333333333</v>
      </c>
      <c r="Y14" s="19"/>
      <c r="Z14" s="19"/>
      <c r="AA14" s="19"/>
      <c r="AB14" s="19"/>
      <c r="AC14" s="19"/>
      <c r="AD14" s="19"/>
      <c r="AE14" s="19">
        <v>0.5</v>
      </c>
      <c r="AF14" s="19"/>
      <c r="AG14" s="19"/>
      <c r="AH14" s="19"/>
      <c r="AI14" s="19"/>
      <c r="AJ14" s="19"/>
      <c r="AK14" s="19"/>
      <c r="AL14" s="19">
        <v>0.5</v>
      </c>
      <c r="AM14" s="19"/>
      <c r="AN14" s="19"/>
      <c r="AO14" s="19">
        <v>0.3333333333333333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</row>
    <row r="15" spans="1:66" ht="12.75">
      <c r="A15" s="4"/>
      <c r="B15" s="15" t="s">
        <v>22</v>
      </c>
      <c r="C15" s="10">
        <f>COUNTA(F15:BN15)</f>
        <v>6</v>
      </c>
      <c r="D15" s="14" t="s">
        <v>18</v>
      </c>
      <c r="E15" s="18">
        <f>SUMPRODUCT(SMALL(F15:BN15,{1;2;3;4;5}))</f>
        <v>2.3266252587991714</v>
      </c>
      <c r="F15" s="19"/>
      <c r="G15" s="19"/>
      <c r="H15" s="19"/>
      <c r="I15" s="19"/>
      <c r="J15" s="19"/>
      <c r="K15" s="19"/>
      <c r="L15" s="19"/>
      <c r="M15" s="19">
        <v>0.391304347826087</v>
      </c>
      <c r="N15" s="19"/>
      <c r="O15" s="19"/>
      <c r="P15" s="19"/>
      <c r="Q15" s="19"/>
      <c r="R15" s="19">
        <v>0.5428571428571428</v>
      </c>
      <c r="S15" s="19"/>
      <c r="T15" s="19"/>
      <c r="U15" s="19">
        <v>0.32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>
        <v>0.875</v>
      </c>
      <c r="AN15" s="19"/>
      <c r="AO15" s="19"/>
      <c r="AP15" s="19"/>
      <c r="AQ15" s="19"/>
      <c r="AR15" s="19"/>
      <c r="AS15" s="19">
        <v>0.7391304347826086</v>
      </c>
      <c r="AT15" s="19"/>
      <c r="AU15" s="19"/>
      <c r="AV15" s="19">
        <v>0.3333333333333333</v>
      </c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</row>
    <row r="16" spans="1:66" ht="12.75">
      <c r="A16" s="4"/>
      <c r="B16" s="15" t="s">
        <v>375</v>
      </c>
      <c r="C16" s="10">
        <f>COUNTA(F16:BN16)</f>
        <v>10</v>
      </c>
      <c r="D16" s="14" t="s">
        <v>19</v>
      </c>
      <c r="E16" s="18">
        <f>SUMPRODUCT(SMALL(F16:BN16,{1;2;3;4;5}))</f>
        <v>2.337909992372235</v>
      </c>
      <c r="F16" s="19">
        <v>0.8</v>
      </c>
      <c r="G16" s="19"/>
      <c r="H16" s="19">
        <v>0.5263157894736842</v>
      </c>
      <c r="I16" s="19">
        <v>0.5</v>
      </c>
      <c r="J16" s="19"/>
      <c r="K16" s="19"/>
      <c r="L16" s="19"/>
      <c r="M16" s="19">
        <v>0.34782608695652173</v>
      </c>
      <c r="N16" s="19"/>
      <c r="O16" s="19"/>
      <c r="P16" s="19"/>
      <c r="Q16" s="19"/>
      <c r="R16" s="19">
        <v>0.7238095238095238</v>
      </c>
      <c r="S16" s="19"/>
      <c r="T16" s="19">
        <v>0.6363636363636364</v>
      </c>
      <c r="U16" s="19"/>
      <c r="V16" s="19"/>
      <c r="W16" s="19"/>
      <c r="X16" s="19"/>
      <c r="Y16" s="19"/>
      <c r="Z16" s="19">
        <v>0.5</v>
      </c>
      <c r="AA16" s="19"/>
      <c r="AB16" s="19"/>
      <c r="AC16" s="19"/>
      <c r="AD16" s="19">
        <v>0.9090909090909091</v>
      </c>
      <c r="AE16" s="19"/>
      <c r="AF16" s="19"/>
      <c r="AG16" s="19"/>
      <c r="AH16" s="19"/>
      <c r="AI16" s="19"/>
      <c r="AJ16" s="19"/>
      <c r="AK16" s="19"/>
      <c r="AL16" s="19"/>
      <c r="AM16" s="19">
        <v>1</v>
      </c>
      <c r="AN16" s="19"/>
      <c r="AO16" s="19"/>
      <c r="AP16" s="19"/>
      <c r="AQ16" s="19"/>
      <c r="AR16" s="19"/>
      <c r="AS16" s="19">
        <v>0.463768115942029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2:66" ht="12.75">
      <c r="B17" s="15" t="s">
        <v>37</v>
      </c>
      <c r="C17" s="10">
        <f>COUNTA(F17:BN17)</f>
        <v>5</v>
      </c>
      <c r="D17" s="14" t="s">
        <v>20</v>
      </c>
      <c r="E17" s="18">
        <f>SUMPRODUCT(SMALL(F17:BN17,{1;2;3;4;5}))</f>
        <v>2.4078195488721805</v>
      </c>
      <c r="F17" s="19">
        <v>0.5</v>
      </c>
      <c r="G17" s="19"/>
      <c r="H17" s="19">
        <v>0.34210526315789475</v>
      </c>
      <c r="I17" s="19"/>
      <c r="J17" s="19"/>
      <c r="K17" s="19"/>
      <c r="L17" s="19"/>
      <c r="M17" s="19"/>
      <c r="N17" s="19"/>
      <c r="O17" s="19"/>
      <c r="P17" s="19"/>
      <c r="Q17" s="19"/>
      <c r="R17" s="19">
        <v>0.2857142857142857</v>
      </c>
      <c r="S17" s="19">
        <v>1</v>
      </c>
      <c r="T17" s="19"/>
      <c r="U17" s="19">
        <v>0.28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</row>
    <row r="18" spans="1:66" ht="12.75">
      <c r="A18" s="4"/>
      <c r="B18" s="15" t="s">
        <v>298</v>
      </c>
      <c r="C18" s="10">
        <f>COUNTA(F18:BN18)</f>
        <v>5</v>
      </c>
      <c r="D18" s="14" t="s">
        <v>25</v>
      </c>
      <c r="E18" s="18">
        <f>SUMPRODUCT(SMALL(F18:BN18,{1;2;3;4;5}))</f>
        <v>2.482422087828266</v>
      </c>
      <c r="F18" s="19"/>
      <c r="G18" s="19"/>
      <c r="H18" s="19">
        <v>0.3684210526315789</v>
      </c>
      <c r="I18" s="19"/>
      <c r="J18" s="19"/>
      <c r="K18" s="19"/>
      <c r="L18" s="19"/>
      <c r="M18" s="19">
        <v>0.5217391304347826</v>
      </c>
      <c r="N18" s="19"/>
      <c r="O18" s="19"/>
      <c r="P18" s="19"/>
      <c r="Q18" s="19"/>
      <c r="R18" s="19">
        <v>0.23809523809523808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>
        <v>0.6875</v>
      </c>
      <c r="AN18" s="19"/>
      <c r="AO18" s="19"/>
      <c r="AP18" s="19"/>
      <c r="AQ18" s="19"/>
      <c r="AR18" s="19"/>
      <c r="AS18" s="19">
        <v>0.6666666666666666</v>
      </c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1:66" ht="12.75" customHeight="1">
      <c r="A19" s="4"/>
      <c r="B19" s="15" t="s">
        <v>186</v>
      </c>
      <c r="C19" s="10">
        <f>COUNTA(F19:BN19)</f>
        <v>12</v>
      </c>
      <c r="D19" s="14" t="s">
        <v>26</v>
      </c>
      <c r="E19" s="18">
        <f>SUMPRODUCT(SMALL(F19:BN19,{1;2;3;4;5}))</f>
        <v>2.6995353997642324</v>
      </c>
      <c r="F19" s="19">
        <v>0.9</v>
      </c>
      <c r="G19" s="19"/>
      <c r="H19" s="19">
        <v>0.5526315789473685</v>
      </c>
      <c r="I19" s="19"/>
      <c r="J19" s="19"/>
      <c r="K19" s="19"/>
      <c r="L19" s="19">
        <v>0.8333333333333334</v>
      </c>
      <c r="M19" s="19"/>
      <c r="N19" s="19"/>
      <c r="O19" s="19"/>
      <c r="P19" s="19">
        <v>1</v>
      </c>
      <c r="Q19" s="19"/>
      <c r="R19" s="19">
        <v>0.7619047619047619</v>
      </c>
      <c r="S19" s="19"/>
      <c r="T19" s="19">
        <v>0.5454545454545454</v>
      </c>
      <c r="U19" s="19"/>
      <c r="V19" s="19"/>
      <c r="W19" s="19">
        <v>1</v>
      </c>
      <c r="X19" s="19"/>
      <c r="Y19" s="19"/>
      <c r="Z19" s="19"/>
      <c r="AA19" s="19">
        <v>0.5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0.75</v>
      </c>
      <c r="AN19" s="19"/>
      <c r="AO19" s="19">
        <v>0.6666666666666666</v>
      </c>
      <c r="AP19" s="19"/>
      <c r="AQ19" s="19"/>
      <c r="AR19" s="19"/>
      <c r="AS19" s="19">
        <v>0.43478260869565216</v>
      </c>
      <c r="AT19" s="19"/>
      <c r="AU19" s="19"/>
      <c r="AV19" s="19"/>
      <c r="AW19" s="19"/>
      <c r="AX19" s="19">
        <v>1</v>
      </c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</row>
    <row r="20" spans="1:66" ht="12.75">
      <c r="A20" s="4"/>
      <c r="B20" s="15" t="s">
        <v>300</v>
      </c>
      <c r="C20" s="10">
        <f>COUNTA(F20:BN20)</f>
        <v>8</v>
      </c>
      <c r="D20" s="14" t="s">
        <v>27</v>
      </c>
      <c r="E20" s="18">
        <f>SUMPRODUCT(SMALL(F20:BN20,{1;2;3;4;5}))</f>
        <v>2.757142857142857</v>
      </c>
      <c r="F20" s="19"/>
      <c r="G20" s="19">
        <v>1</v>
      </c>
      <c r="H20" s="19"/>
      <c r="I20" s="19"/>
      <c r="J20" s="19"/>
      <c r="K20" s="19"/>
      <c r="L20" s="19">
        <v>0.6666666666666666</v>
      </c>
      <c r="M20" s="19"/>
      <c r="N20" s="19"/>
      <c r="O20" s="19"/>
      <c r="P20" s="19"/>
      <c r="Q20" s="19"/>
      <c r="R20" s="19">
        <v>0.5904761904761905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>
        <v>0.5</v>
      </c>
      <c r="AJ20" s="19"/>
      <c r="AK20" s="19"/>
      <c r="AL20" s="19"/>
      <c r="AM20" s="19"/>
      <c r="AN20" s="19"/>
      <c r="AO20" s="19"/>
      <c r="AP20" s="19"/>
      <c r="AQ20" s="19">
        <v>1</v>
      </c>
      <c r="AR20" s="19"/>
      <c r="AS20" s="19"/>
      <c r="AT20" s="19"/>
      <c r="AU20" s="19">
        <v>0.5</v>
      </c>
      <c r="AV20" s="19">
        <v>0.75</v>
      </c>
      <c r="AW20" s="19"/>
      <c r="AX20" s="19">
        <v>0.5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66" ht="12.75">
      <c r="A21" s="4"/>
      <c r="B21" s="15" t="s">
        <v>33</v>
      </c>
      <c r="C21" s="10">
        <f>COUNTA(F21:BN21)</f>
        <v>7</v>
      </c>
      <c r="D21" s="14" t="s">
        <v>28</v>
      </c>
      <c r="E21" s="18">
        <f>SUMPRODUCT(SMALL(F21:BN21,{1;2;3;4;5}))</f>
        <v>2.819047619047619</v>
      </c>
      <c r="F21" s="19"/>
      <c r="G21" s="19"/>
      <c r="H21" s="19"/>
      <c r="I21" s="19"/>
      <c r="J21" s="19"/>
      <c r="K21" s="19">
        <v>0.5</v>
      </c>
      <c r="L21" s="19"/>
      <c r="M21" s="19"/>
      <c r="N21" s="19"/>
      <c r="O21" s="19">
        <v>0.5</v>
      </c>
      <c r="P21" s="19"/>
      <c r="Q21" s="19"/>
      <c r="R21" s="19">
        <v>0.819047619047619</v>
      </c>
      <c r="S21" s="19"/>
      <c r="T21" s="19"/>
      <c r="U21" s="19"/>
      <c r="V21" s="19">
        <v>0.5</v>
      </c>
      <c r="W21" s="19"/>
      <c r="X21" s="19"/>
      <c r="Y21" s="19"/>
      <c r="Z21" s="19"/>
      <c r="AA21" s="19"/>
      <c r="AB21" s="19"/>
      <c r="AC21" s="19"/>
      <c r="AD21" s="19"/>
      <c r="AE21" s="19"/>
      <c r="AF21" s="19">
        <v>1</v>
      </c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>
        <v>0.5</v>
      </c>
      <c r="AS21" s="19">
        <v>0.8840579710144928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</row>
    <row r="22" spans="2:66" ht="12.75">
      <c r="B22" s="9" t="s">
        <v>280</v>
      </c>
      <c r="C22" s="10">
        <f>COUNTA(F22:BN22)</f>
        <v>6</v>
      </c>
      <c r="D22" s="14" t="s">
        <v>29</v>
      </c>
      <c r="E22" s="18">
        <f>SUMPRODUCT(SMALL(F22:BN22,{1;2;3;4;5}))</f>
        <v>2.8566252587991716</v>
      </c>
      <c r="F22" s="19"/>
      <c r="G22" s="19"/>
      <c r="H22" s="19"/>
      <c r="I22" s="19"/>
      <c r="J22" s="19"/>
      <c r="K22" s="19"/>
      <c r="L22" s="19"/>
      <c r="M22" s="19">
        <v>0.6086956521739131</v>
      </c>
      <c r="N22" s="19"/>
      <c r="O22" s="19"/>
      <c r="P22" s="19"/>
      <c r="Q22" s="19">
        <v>0.625</v>
      </c>
      <c r="R22" s="19">
        <v>0.47619047619047616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>
        <v>0.8181818181818182</v>
      </c>
      <c r="AE22" s="19"/>
      <c r="AF22" s="19"/>
      <c r="AG22" s="19"/>
      <c r="AH22" s="19"/>
      <c r="AI22" s="19"/>
      <c r="AJ22" s="19"/>
      <c r="AK22" s="19"/>
      <c r="AL22" s="19"/>
      <c r="AM22" s="19">
        <v>0.625</v>
      </c>
      <c r="AN22" s="19"/>
      <c r="AO22" s="19"/>
      <c r="AP22" s="19"/>
      <c r="AQ22" s="19"/>
      <c r="AR22" s="19"/>
      <c r="AS22" s="19">
        <v>0.5217391304347826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</row>
    <row r="23" spans="2:66" ht="12.75">
      <c r="B23" s="3" t="s">
        <v>10</v>
      </c>
      <c r="C23" s="10">
        <f>COUNTA(F23:BN23)</f>
        <v>5</v>
      </c>
      <c r="D23" s="14" t="s">
        <v>30</v>
      </c>
      <c r="E23" s="18">
        <f>SUMPRODUCT(SMALL(F23:BN23,{1;2;3;4;5}))</f>
        <v>3.326472802559759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v>0.9809523809523809</v>
      </c>
      <c r="S23" s="19"/>
      <c r="T23" s="19">
        <v>0.36363636363636365</v>
      </c>
      <c r="U23" s="19"/>
      <c r="V23" s="19"/>
      <c r="W23" s="19"/>
      <c r="X23" s="19"/>
      <c r="Y23" s="19"/>
      <c r="Z23" s="19"/>
      <c r="AA23" s="19"/>
      <c r="AB23" s="19">
        <v>0.75</v>
      </c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>
        <v>0.5652173913043478</v>
      </c>
      <c r="AT23" s="19"/>
      <c r="AU23" s="19"/>
      <c r="AV23" s="19">
        <v>0.6666666666666666</v>
      </c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</row>
    <row r="24" spans="2:66" ht="12.75">
      <c r="B24" s="9" t="s">
        <v>133</v>
      </c>
      <c r="C24" s="10">
        <f>COUNTA(F24:BN24)</f>
        <v>5</v>
      </c>
      <c r="D24" s="14" t="s">
        <v>31</v>
      </c>
      <c r="E24" s="18">
        <f>SUMPRODUCT(SMALL(F24:BN24,{1;2;3;4;5}))</f>
        <v>3.660735460191982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0.6875</v>
      </c>
      <c r="R24" s="19">
        <v>0.6952380952380952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>
        <v>0.7272727272727273</v>
      </c>
      <c r="AE24" s="19"/>
      <c r="AF24" s="19"/>
      <c r="AG24" s="19"/>
      <c r="AH24" s="19"/>
      <c r="AI24" s="19"/>
      <c r="AJ24" s="19">
        <v>1</v>
      </c>
      <c r="AK24" s="19"/>
      <c r="AL24" s="19"/>
      <c r="AM24" s="19"/>
      <c r="AN24" s="19"/>
      <c r="AO24" s="19"/>
      <c r="AP24" s="19"/>
      <c r="AQ24" s="19"/>
      <c r="AR24" s="19"/>
      <c r="AS24" s="19">
        <v>0.5507246376811594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</row>
    <row r="25" spans="1:66" ht="12.75">
      <c r="A25" s="4"/>
      <c r="B25" s="15" t="s">
        <v>70</v>
      </c>
      <c r="C25" s="10">
        <f>COUNTA(F25:BN25)</f>
        <v>9</v>
      </c>
      <c r="D25" s="14" t="s">
        <v>53</v>
      </c>
      <c r="E25" s="18">
        <f>SUMPRODUCT(SMALL(F25:BN25,{1;2;3;4;5}))</f>
        <v>4.055259814556154</v>
      </c>
      <c r="F25" s="19">
        <v>1</v>
      </c>
      <c r="G25" s="19"/>
      <c r="H25" s="19">
        <v>0.7631578947368421</v>
      </c>
      <c r="I25" s="19">
        <v>1</v>
      </c>
      <c r="J25" s="19"/>
      <c r="K25" s="19"/>
      <c r="L25" s="19"/>
      <c r="M25" s="19">
        <v>0.9130434782608695</v>
      </c>
      <c r="N25" s="19"/>
      <c r="O25" s="19"/>
      <c r="P25" s="19"/>
      <c r="Q25" s="19">
        <v>0.9375</v>
      </c>
      <c r="R25" s="19">
        <v>0.7142857142857143</v>
      </c>
      <c r="S25" s="19"/>
      <c r="T25" s="19">
        <v>0.7272727272727273</v>
      </c>
      <c r="U25" s="19"/>
      <c r="V25" s="19"/>
      <c r="W25" s="19"/>
      <c r="X25" s="19"/>
      <c r="Y25" s="19"/>
      <c r="Z25" s="19"/>
      <c r="AA25" s="19"/>
      <c r="AB25" s="19"/>
      <c r="AC25" s="19">
        <v>1</v>
      </c>
      <c r="AD25" s="19">
        <v>1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</row>
    <row r="26" spans="2:66" ht="12.75">
      <c r="B26" s="15" t="s">
        <v>86</v>
      </c>
      <c r="C26" s="10">
        <f>COUNTA(F26:BN26)</f>
        <v>5</v>
      </c>
      <c r="D26" s="14" t="s">
        <v>32</v>
      </c>
      <c r="E26" s="18">
        <f>SUMPRODUCT(SMALL(F26:BN26,{1;2;3;4;5}))</f>
        <v>4.120751879699248</v>
      </c>
      <c r="F26" s="10"/>
      <c r="G26" s="19"/>
      <c r="H26" s="19">
        <v>0.6578947368421053</v>
      </c>
      <c r="I26" s="19"/>
      <c r="J26" s="19"/>
      <c r="K26" s="19"/>
      <c r="L26" s="19">
        <v>1</v>
      </c>
      <c r="M26" s="19"/>
      <c r="N26" s="19"/>
      <c r="O26" s="19"/>
      <c r="P26" s="19"/>
      <c r="Q26" s="19"/>
      <c r="R26" s="19">
        <v>0.9428571428571428</v>
      </c>
      <c r="S26" s="19"/>
      <c r="T26" s="19"/>
      <c r="U26" s="19">
        <v>0.52</v>
      </c>
      <c r="V26" s="19"/>
      <c r="W26" s="19"/>
      <c r="X26" s="19">
        <v>1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1:66" ht="12.75">
      <c r="A27" s="4"/>
      <c r="B27" s="15" t="s">
        <v>71</v>
      </c>
      <c r="C27" s="10">
        <f>COUNTA(F27:BN27)</f>
        <v>6</v>
      </c>
      <c r="D27" s="14" t="s">
        <v>90</v>
      </c>
      <c r="E27" s="18">
        <f>SUMPRODUCT(SMALL(F27:BN27,{1;2;3;4;5}))</f>
        <v>4.767843521848098</v>
      </c>
      <c r="F27" s="19"/>
      <c r="G27" s="19"/>
      <c r="H27" s="19">
        <v>0.9210526315789473</v>
      </c>
      <c r="I27" s="19"/>
      <c r="J27" s="19"/>
      <c r="K27" s="19"/>
      <c r="L27" s="19"/>
      <c r="M27" s="19">
        <v>0.9565217391304348</v>
      </c>
      <c r="N27" s="19"/>
      <c r="O27" s="19"/>
      <c r="P27" s="19"/>
      <c r="Q27" s="19">
        <v>1</v>
      </c>
      <c r="R27" s="19">
        <v>0.9047619047619048</v>
      </c>
      <c r="S27" s="19"/>
      <c r="T27" s="19">
        <v>1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>
        <v>0.9855072463768116</v>
      </c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</row>
    <row r="28" spans="2:66" ht="12.75">
      <c r="B28" s="15" t="s">
        <v>46</v>
      </c>
      <c r="C28" s="10">
        <f>COUNTA(F28:BN28)</f>
        <v>4</v>
      </c>
      <c r="D28" s="14" t="s">
        <v>91</v>
      </c>
      <c r="E28" s="18">
        <f>SUM(F28:BN28)</f>
        <v>0.18924868990658464</v>
      </c>
      <c r="F28" s="19"/>
      <c r="G28" s="19"/>
      <c r="H28" s="19">
        <v>0.02631578947368421</v>
      </c>
      <c r="I28" s="19"/>
      <c r="J28" s="19"/>
      <c r="K28" s="19"/>
      <c r="L28" s="19"/>
      <c r="M28" s="19"/>
      <c r="N28" s="19"/>
      <c r="O28" s="19"/>
      <c r="P28" s="19"/>
      <c r="Q28" s="19">
        <v>0.0625</v>
      </c>
      <c r="R28" s="19">
        <v>0.009523809523809525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>
        <v>0.09090909090909091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</row>
    <row r="29" spans="1:66" ht="12.75">
      <c r="A29" s="4"/>
      <c r="B29" s="15" t="s">
        <v>168</v>
      </c>
      <c r="C29" s="10">
        <f>COUNTA(F29:BN29)</f>
        <v>4</v>
      </c>
      <c r="D29" s="14" t="s">
        <v>92</v>
      </c>
      <c r="E29" s="18">
        <f>SUM(F29:BN29)</f>
        <v>0.2782962841887327</v>
      </c>
      <c r="F29" s="19"/>
      <c r="G29" s="19"/>
      <c r="H29" s="19">
        <v>0.10526315789473684</v>
      </c>
      <c r="I29" s="19"/>
      <c r="J29" s="19"/>
      <c r="K29" s="19"/>
      <c r="L29" s="19"/>
      <c r="M29" s="19"/>
      <c r="N29" s="19"/>
      <c r="O29" s="19"/>
      <c r="P29" s="19"/>
      <c r="Q29" s="19"/>
      <c r="R29" s="19">
        <v>0.01904761904761905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>
        <v>0.125</v>
      </c>
      <c r="AN29" s="19"/>
      <c r="AO29" s="19"/>
      <c r="AP29" s="19"/>
      <c r="AQ29" s="19"/>
      <c r="AR29" s="19"/>
      <c r="AS29" s="19">
        <v>0.028985507246376812</v>
      </c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</row>
    <row r="30" spans="1:66" ht="12.75">
      <c r="A30" s="4"/>
      <c r="B30" s="15" t="s">
        <v>63</v>
      </c>
      <c r="C30" s="10">
        <f>COUNTA(F30:BN30)</f>
        <v>4</v>
      </c>
      <c r="D30" s="14" t="s">
        <v>93</v>
      </c>
      <c r="E30" s="18">
        <f>SUM(F30:BN30)</f>
        <v>0.5781239165106442</v>
      </c>
      <c r="F30" s="19"/>
      <c r="G30" s="19"/>
      <c r="H30" s="19">
        <v>0.07894736842105263</v>
      </c>
      <c r="I30" s="19"/>
      <c r="J30" s="19"/>
      <c r="K30" s="19"/>
      <c r="L30" s="19"/>
      <c r="M30" s="19"/>
      <c r="N30" s="19"/>
      <c r="O30" s="19"/>
      <c r="P30" s="19"/>
      <c r="Q30" s="19">
        <v>0.125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>
        <v>0.2727272727272727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>
        <v>0.10144927536231885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</row>
    <row r="31" spans="1:66" ht="12.75">
      <c r="A31" s="4"/>
      <c r="B31" s="9" t="s">
        <v>336</v>
      </c>
      <c r="C31" s="10">
        <f>COUNTA(F31:BN31)</f>
        <v>4</v>
      </c>
      <c r="D31" s="14" t="s">
        <v>94</v>
      </c>
      <c r="E31" s="18">
        <f>SUM(F31:BN31)</f>
        <v>1.0629304238858015</v>
      </c>
      <c r="F31" s="19"/>
      <c r="G31" s="19"/>
      <c r="H31" s="19">
        <v>0.39473684210526316</v>
      </c>
      <c r="I31" s="19"/>
      <c r="J31" s="19"/>
      <c r="K31" s="19"/>
      <c r="L31" s="19"/>
      <c r="M31" s="19"/>
      <c r="N31" s="19"/>
      <c r="O31" s="19"/>
      <c r="P31" s="19"/>
      <c r="Q31" s="19"/>
      <c r="R31" s="19">
        <v>0.12380952380952381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>
        <v>0.3125</v>
      </c>
      <c r="AN31" s="19"/>
      <c r="AO31" s="19"/>
      <c r="AP31" s="19"/>
      <c r="AQ31" s="19"/>
      <c r="AR31" s="19"/>
      <c r="AS31" s="19">
        <v>0.2318840579710145</v>
      </c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</row>
    <row r="32" spans="1:66" ht="12.75">
      <c r="A32" s="4"/>
      <c r="B32" s="15" t="s">
        <v>21</v>
      </c>
      <c r="C32" s="10">
        <f>COUNTA(F32:BN32)</f>
        <v>4</v>
      </c>
      <c r="D32" s="14" t="s">
        <v>95</v>
      </c>
      <c r="E32" s="18">
        <f>SUM(F32:BN32)</f>
        <v>1.4162449602266536</v>
      </c>
      <c r="F32" s="19"/>
      <c r="G32" s="19"/>
      <c r="H32" s="19">
        <v>0.3157894736842105</v>
      </c>
      <c r="I32" s="19"/>
      <c r="J32" s="19"/>
      <c r="K32" s="19"/>
      <c r="L32" s="19"/>
      <c r="M32" s="19">
        <v>0.5652173913043478</v>
      </c>
      <c r="N32" s="19"/>
      <c r="O32" s="19"/>
      <c r="P32" s="19"/>
      <c r="Q32" s="19"/>
      <c r="R32" s="19">
        <v>0.29523809523809524</v>
      </c>
      <c r="S32" s="19"/>
      <c r="T32" s="19"/>
      <c r="U32" s="19">
        <v>0.24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</row>
    <row r="33" spans="2:66" ht="12.75">
      <c r="B33" s="9" t="s">
        <v>45</v>
      </c>
      <c r="C33" s="10">
        <f>COUNTA(F33:BN33)</f>
        <v>4</v>
      </c>
      <c r="D33" s="14" t="s">
        <v>96</v>
      </c>
      <c r="E33" s="18">
        <f>SUM(F33:BN33)</f>
        <v>1.433773291925466</v>
      </c>
      <c r="F33" s="19">
        <v>0.4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>
        <v>0.4375</v>
      </c>
      <c r="R33" s="19">
        <v>0.19047619047619047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>
        <v>0.4057971014492754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</row>
    <row r="34" spans="2:66" ht="12.75">
      <c r="B34" s="9" t="s">
        <v>49</v>
      </c>
      <c r="C34" s="10">
        <f>COUNTA(F34:BN34)</f>
        <v>4</v>
      </c>
      <c r="D34" s="14" t="s">
        <v>97</v>
      </c>
      <c r="E34" s="18">
        <f>SUM(F34:BN34)</f>
        <v>2.6114233954451347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0.5142857142857142</v>
      </c>
      <c r="S34" s="19"/>
      <c r="T34" s="19"/>
      <c r="U34" s="19">
        <v>0.56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>
        <v>0.8125</v>
      </c>
      <c r="AN34" s="19"/>
      <c r="AO34" s="19"/>
      <c r="AP34" s="19"/>
      <c r="AQ34" s="19"/>
      <c r="AR34" s="19"/>
      <c r="AS34" s="19">
        <v>0.7246376811594203</v>
      </c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</row>
    <row r="35" spans="2:66" ht="12.75">
      <c r="B35" s="9" t="s">
        <v>123</v>
      </c>
      <c r="C35" s="10">
        <f>COUNTA(F35:BN35)</f>
        <v>4</v>
      </c>
      <c r="D35" s="14" t="s">
        <v>98</v>
      </c>
      <c r="E35" s="18">
        <f>SUM(F35:BN35)</f>
        <v>2.771428571428572</v>
      </c>
      <c r="F35" s="19"/>
      <c r="G35" s="19"/>
      <c r="H35" s="19"/>
      <c r="I35" s="19"/>
      <c r="J35" s="19"/>
      <c r="K35" s="19"/>
      <c r="L35" s="19"/>
      <c r="M35" s="19"/>
      <c r="N35" s="19"/>
      <c r="O35" s="19">
        <v>1</v>
      </c>
      <c r="P35" s="19"/>
      <c r="Q35" s="19"/>
      <c r="R35" s="19">
        <v>0.4380952380952381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>
        <v>1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>
        <v>0.3333333333333333</v>
      </c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</row>
    <row r="36" spans="1:66" ht="12.75">
      <c r="A36" s="4"/>
      <c r="B36" s="9" t="s">
        <v>180</v>
      </c>
      <c r="C36" s="10">
        <f>COUNTA(F36:BN36)</f>
        <v>4</v>
      </c>
      <c r="D36" s="14" t="s">
        <v>99</v>
      </c>
      <c r="E36" s="18">
        <f>SUM(F36:BN36)</f>
        <v>3.3215102974828374</v>
      </c>
      <c r="F36" s="19"/>
      <c r="G36" s="19"/>
      <c r="H36" s="19">
        <v>0.9736842105263158</v>
      </c>
      <c r="I36" s="19"/>
      <c r="J36" s="19"/>
      <c r="K36" s="19"/>
      <c r="L36" s="19"/>
      <c r="M36" s="19">
        <v>0.6521739130434783</v>
      </c>
      <c r="N36" s="19"/>
      <c r="O36" s="19"/>
      <c r="P36" s="19"/>
      <c r="Q36" s="19"/>
      <c r="R36" s="19">
        <v>1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>
        <v>0.6956521739130435</v>
      </c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</row>
    <row r="37" spans="1:66" ht="12.75">
      <c r="A37" s="4"/>
      <c r="B37" s="15" t="s">
        <v>61</v>
      </c>
      <c r="C37" s="10">
        <f>COUNTA(F37:BN37)</f>
        <v>4</v>
      </c>
      <c r="D37" s="14" t="s">
        <v>100</v>
      </c>
      <c r="E37" s="18">
        <f>SUM(F37:BN37)</f>
        <v>4</v>
      </c>
      <c r="F37" s="19"/>
      <c r="G37" s="19"/>
      <c r="H37" s="19"/>
      <c r="I37" s="19"/>
      <c r="J37" s="19"/>
      <c r="K37" s="19">
        <v>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>
        <v>1</v>
      </c>
      <c r="AF37" s="19"/>
      <c r="AG37" s="19"/>
      <c r="AH37" s="19"/>
      <c r="AI37" s="19"/>
      <c r="AJ37" s="19"/>
      <c r="AK37" s="19"/>
      <c r="AL37" s="19">
        <v>1</v>
      </c>
      <c r="AM37" s="19"/>
      <c r="AN37" s="19"/>
      <c r="AO37" s="19">
        <v>1</v>
      </c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2:66" ht="12.75">
      <c r="B38" s="9" t="s">
        <v>140</v>
      </c>
      <c r="C38" s="10">
        <f>COUNTA(F38:BN38)</f>
        <v>4</v>
      </c>
      <c r="D38" s="14" t="s">
        <v>101</v>
      </c>
      <c r="E38" s="18">
        <f>SUM(F38:BN38)</f>
        <v>2.309937888198758</v>
      </c>
      <c r="F38" s="19"/>
      <c r="G38" s="19"/>
      <c r="H38" s="19"/>
      <c r="I38" s="19"/>
      <c r="J38" s="19"/>
      <c r="K38" s="19"/>
      <c r="L38" s="19"/>
      <c r="M38" s="19">
        <v>0.6956521739130435</v>
      </c>
      <c r="N38" s="19"/>
      <c r="O38" s="19"/>
      <c r="P38" s="19"/>
      <c r="Q38" s="19"/>
      <c r="R38" s="19">
        <v>0.11428571428571428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>
        <v>1</v>
      </c>
      <c r="AU38" s="19"/>
      <c r="AV38" s="19"/>
      <c r="AW38" s="19">
        <v>0.5</v>
      </c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</row>
    <row r="39" spans="2:66" ht="12.75">
      <c r="B39" s="9" t="s">
        <v>11</v>
      </c>
      <c r="C39" s="10">
        <f>COUNTA(F39:BN39)</f>
        <v>3</v>
      </c>
      <c r="D39" s="14" t="s">
        <v>102</v>
      </c>
      <c r="E39" s="18">
        <f>SUM(F39:BN39)</f>
        <v>0.41316770186335405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v>0.10476190476190476</v>
      </c>
      <c r="S39" s="19"/>
      <c r="T39" s="19"/>
      <c r="U39" s="19">
        <v>0.12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>
        <v>0.18840579710144928</v>
      </c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</row>
    <row r="40" spans="1:66" ht="12.75">
      <c r="A40" s="4"/>
      <c r="B40" s="15" t="s">
        <v>64</v>
      </c>
      <c r="C40" s="10">
        <f>COUNTA(F40:BN40)</f>
        <v>3</v>
      </c>
      <c r="D40" s="14" t="s">
        <v>103</v>
      </c>
      <c r="E40" s="18">
        <f>SUM(F40:BN40)</f>
        <v>0.5334640950201591</v>
      </c>
      <c r="F40" s="19"/>
      <c r="G40" s="19"/>
      <c r="H40" s="19">
        <v>0.15789473684210525</v>
      </c>
      <c r="I40" s="19"/>
      <c r="J40" s="19"/>
      <c r="K40" s="19"/>
      <c r="L40" s="19"/>
      <c r="M40" s="19"/>
      <c r="N40" s="19"/>
      <c r="O40" s="19"/>
      <c r="P40" s="19"/>
      <c r="Q40" s="19"/>
      <c r="R40" s="19">
        <v>0.08571428571428572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>
        <v>0.2898550724637681</v>
      </c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</row>
    <row r="41" spans="2:66" ht="12.75">
      <c r="B41" s="9" t="s">
        <v>167</v>
      </c>
      <c r="C41" s="10">
        <f>COUNTA(F41:BN41)</f>
        <v>3</v>
      </c>
      <c r="D41" s="14" t="s">
        <v>104</v>
      </c>
      <c r="E41" s="18">
        <f>SUM(F41:BN41)</f>
        <v>0.581159420289855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v>0.06666666666666667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>
        <v>0.5</v>
      </c>
      <c r="AQ41" s="19"/>
      <c r="AR41" s="19"/>
      <c r="AS41" s="19">
        <v>0.014492753623188406</v>
      </c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</row>
    <row r="42" spans="1:66" ht="12.75">
      <c r="A42" s="4"/>
      <c r="B42" s="15" t="s">
        <v>38</v>
      </c>
      <c r="C42" s="10">
        <f>COUNTA(F42:BN42)</f>
        <v>3</v>
      </c>
      <c r="D42" s="14" t="s">
        <v>105</v>
      </c>
      <c r="E42" s="18">
        <f>SUM(F42:BN42)</f>
        <v>0.7214906832298137</v>
      </c>
      <c r="F42" s="19"/>
      <c r="G42" s="19"/>
      <c r="H42" s="19"/>
      <c r="I42" s="19"/>
      <c r="J42" s="19"/>
      <c r="K42" s="19"/>
      <c r="L42" s="19"/>
      <c r="M42" s="19">
        <v>0.30434782608695654</v>
      </c>
      <c r="N42" s="19"/>
      <c r="O42" s="19"/>
      <c r="P42" s="19"/>
      <c r="Q42" s="19"/>
      <c r="R42" s="19">
        <v>0.05714285714285714</v>
      </c>
      <c r="S42" s="19"/>
      <c r="T42" s="19"/>
      <c r="U42" s="19">
        <v>0.36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</row>
    <row r="43" spans="1:66" ht="12.75">
      <c r="A43" s="4"/>
      <c r="B43" s="15" t="s">
        <v>335</v>
      </c>
      <c r="C43" s="10">
        <f>COUNTA(F43:BN43)</f>
        <v>3</v>
      </c>
      <c r="D43" s="14" t="s">
        <v>106</v>
      </c>
      <c r="E43" s="18">
        <f>SUM(F43:BN43)</f>
        <v>0.8859649122807017</v>
      </c>
      <c r="F43" s="19"/>
      <c r="G43" s="19"/>
      <c r="H43" s="19">
        <v>0.05263157894736842</v>
      </c>
      <c r="I43" s="19"/>
      <c r="J43" s="19"/>
      <c r="K43" s="19"/>
      <c r="L43" s="19">
        <v>0.3333333333333333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>
        <v>0.5</v>
      </c>
      <c r="AG43" s="19"/>
      <c r="AH43" s="19"/>
      <c r="AI43" s="19"/>
      <c r="AJ43" s="19"/>
      <c r="AK43" s="19"/>
      <c r="AL43" s="19"/>
      <c r="AM43" s="20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</row>
    <row r="44" spans="2:66" ht="12.75">
      <c r="B44" s="15" t="s">
        <v>82</v>
      </c>
      <c r="C44" s="10">
        <f>COUNTA(F44:BN44)</f>
        <v>3</v>
      </c>
      <c r="D44" s="14" t="s">
        <v>107</v>
      </c>
      <c r="E44" s="18">
        <f>SUM(F44:BN44)</f>
        <v>0.9519668737060042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>
        <v>0.24761904761904763</v>
      </c>
      <c r="S44" s="19"/>
      <c r="T44" s="19"/>
      <c r="U44" s="19">
        <v>0.4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>
        <v>0.30434782608695654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</row>
    <row r="45" spans="2:66" ht="12.75">
      <c r="B45" s="9" t="s">
        <v>78</v>
      </c>
      <c r="C45" s="10">
        <f>COUNTA(F45:BN45)</f>
        <v>3</v>
      </c>
      <c r="D45" s="14" t="s">
        <v>108</v>
      </c>
      <c r="E45" s="18">
        <f>SUM(F45:BN45)</f>
        <v>1.0056418219461698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v>0.375</v>
      </c>
      <c r="R45" s="19">
        <v>0.1523809523809524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>
        <v>0.4782608695652174</v>
      </c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</row>
    <row r="46" spans="1:66" ht="12.75">
      <c r="A46" s="4"/>
      <c r="B46" s="15" t="s">
        <v>58</v>
      </c>
      <c r="C46" s="10">
        <f>COUNTA(F46:BN46)</f>
        <v>3</v>
      </c>
      <c r="D46" s="14" t="s">
        <v>109</v>
      </c>
      <c r="E46" s="18">
        <f>SUM(F46:BN46)</f>
        <v>1.0942028985507246</v>
      </c>
      <c r="F46" s="19"/>
      <c r="G46" s="19"/>
      <c r="H46" s="19"/>
      <c r="I46" s="19"/>
      <c r="J46" s="19"/>
      <c r="K46" s="19"/>
      <c r="L46" s="19">
        <v>0.5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>
        <v>0.3333333333333333</v>
      </c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>
        <v>0.2608695652173913</v>
      </c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</row>
    <row r="47" spans="1:66" ht="12.75">
      <c r="A47" s="4"/>
      <c r="B47" s="9" t="s">
        <v>183</v>
      </c>
      <c r="C47" s="10">
        <f>COUNTA(F47:BN47)</f>
        <v>3</v>
      </c>
      <c r="D47" s="14" t="s">
        <v>110</v>
      </c>
      <c r="E47" s="18">
        <f>SUM(F47:BN47)</f>
        <v>1.106060606060606</v>
      </c>
      <c r="F47" s="19"/>
      <c r="G47" s="19"/>
      <c r="H47" s="19">
        <v>0.5</v>
      </c>
      <c r="I47" s="19"/>
      <c r="J47" s="19"/>
      <c r="K47" s="19"/>
      <c r="L47" s="19"/>
      <c r="M47" s="19"/>
      <c r="N47" s="19"/>
      <c r="O47" s="19"/>
      <c r="P47" s="19"/>
      <c r="Q47" s="19"/>
      <c r="R47" s="19">
        <v>0.3333333333333333</v>
      </c>
      <c r="S47" s="19"/>
      <c r="T47" s="19">
        <v>0.2727272727272727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</row>
    <row r="48" spans="2:66" ht="12.75">
      <c r="B48" s="9" t="s">
        <v>36</v>
      </c>
      <c r="C48" s="10">
        <f>COUNTA(F48:BN48)</f>
        <v>3</v>
      </c>
      <c r="D48" s="14" t="s">
        <v>111</v>
      </c>
      <c r="E48" s="18">
        <f>SUM(F48:BN48)</f>
        <v>1.2542293233082706</v>
      </c>
      <c r="F48" s="19"/>
      <c r="G48" s="19"/>
      <c r="H48" s="19">
        <v>0.2631578947368421</v>
      </c>
      <c r="I48" s="19"/>
      <c r="J48" s="19"/>
      <c r="K48" s="19"/>
      <c r="L48" s="19"/>
      <c r="M48" s="19"/>
      <c r="N48" s="19"/>
      <c r="O48" s="19"/>
      <c r="P48" s="19"/>
      <c r="Q48" s="19">
        <v>0.5625</v>
      </c>
      <c r="R48" s="19">
        <v>0.42857142857142855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</row>
    <row r="49" spans="2:66" ht="12.75">
      <c r="B49" s="9" t="s">
        <v>178</v>
      </c>
      <c r="C49" s="10">
        <f>COUNTA(F49:BN49)</f>
        <v>3</v>
      </c>
      <c r="D49" s="14" t="s">
        <v>112</v>
      </c>
      <c r="E49" s="18">
        <f>SUM(F49:BN49)</f>
        <v>1.3017504234895538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>
        <v>0.20952380952380953</v>
      </c>
      <c r="S49" s="19"/>
      <c r="T49" s="19">
        <v>0.45454545454545453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>
        <v>0.6376811594202898</v>
      </c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</row>
    <row r="50" spans="2:66" ht="12.75">
      <c r="B50" s="15" t="s">
        <v>83</v>
      </c>
      <c r="C50" s="10">
        <f>COUNTA(F50:BN50)</f>
        <v>3</v>
      </c>
      <c r="D50" s="14" t="s">
        <v>113</v>
      </c>
      <c r="E50" s="18">
        <f>SUM(F50:BN50)</f>
        <v>1.3546583850931677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>
        <v>0.3619047619047619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>
        <v>0.5</v>
      </c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>
        <v>0.4927536231884058</v>
      </c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</row>
    <row r="51" spans="2:66" ht="12.75">
      <c r="B51" s="3" t="s">
        <v>361</v>
      </c>
      <c r="C51" s="10">
        <f>COUNTA(F51:BN51)</f>
        <v>3</v>
      </c>
      <c r="D51" s="14" t="s">
        <v>114</v>
      </c>
      <c r="E51" s="18">
        <f>SUM(F51:BN51)</f>
        <v>1.5262939958592132</v>
      </c>
      <c r="F51" s="1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>
        <v>0.3523809523809524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>
        <v>0.5072463768115942</v>
      </c>
      <c r="AT51" s="19">
        <v>0.6666666666666666</v>
      </c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</row>
    <row r="52" spans="1:66" ht="12.75">
      <c r="A52" s="4"/>
      <c r="B52" s="9" t="s">
        <v>191</v>
      </c>
      <c r="C52" s="10">
        <f>COUNTA(F52:BN52)</f>
        <v>3</v>
      </c>
      <c r="D52" s="14" t="s">
        <v>115</v>
      </c>
      <c r="E52" s="18">
        <f>SUM(F52:BN52)</f>
        <v>1.5263593767026262</v>
      </c>
      <c r="F52" s="19"/>
      <c r="G52" s="19"/>
      <c r="H52" s="19">
        <v>0.5789473684210527</v>
      </c>
      <c r="I52" s="19"/>
      <c r="J52" s="19"/>
      <c r="K52" s="19"/>
      <c r="L52" s="19"/>
      <c r="M52" s="19"/>
      <c r="N52" s="19"/>
      <c r="O52" s="19"/>
      <c r="P52" s="19"/>
      <c r="Q52" s="19"/>
      <c r="R52" s="19">
        <v>0.6285714285714286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>
        <v>0.3188405797101449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</row>
    <row r="53" spans="2:66" ht="12.75">
      <c r="B53" s="9" t="s">
        <v>144</v>
      </c>
      <c r="C53" s="10">
        <f>COUNTA(F53:BN53)</f>
        <v>3</v>
      </c>
      <c r="D53" s="14" t="s">
        <v>116</v>
      </c>
      <c r="E53" s="18">
        <f>SUM(F53:BN53)</f>
        <v>1.712463768115942</v>
      </c>
      <c r="F53" s="19"/>
      <c r="G53" s="19"/>
      <c r="H53" s="19"/>
      <c r="I53" s="19"/>
      <c r="J53" s="19"/>
      <c r="K53" s="19"/>
      <c r="L53" s="19"/>
      <c r="M53" s="19">
        <v>0.4782608695652174</v>
      </c>
      <c r="N53" s="19"/>
      <c r="O53" s="19"/>
      <c r="P53" s="19"/>
      <c r="Q53" s="19"/>
      <c r="R53" s="19"/>
      <c r="S53" s="19"/>
      <c r="T53" s="19"/>
      <c r="U53" s="19">
        <v>0.64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>
        <v>0.5942028985507246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</row>
    <row r="54" spans="1:66" ht="12.75">
      <c r="A54" s="4"/>
      <c r="B54" s="9" t="s">
        <v>185</v>
      </c>
      <c r="C54" s="10">
        <f>COUNTA(F54:BN54)</f>
        <v>3</v>
      </c>
      <c r="D54" s="14" t="s">
        <v>117</v>
      </c>
      <c r="E54" s="18">
        <f>SUM(F54:BN54)</f>
        <v>1.7222621771820856</v>
      </c>
      <c r="F54" s="19"/>
      <c r="G54" s="19"/>
      <c r="H54" s="19">
        <v>0.631578947368421</v>
      </c>
      <c r="I54" s="19"/>
      <c r="J54" s="19"/>
      <c r="K54" s="19"/>
      <c r="L54" s="19"/>
      <c r="M54" s="19"/>
      <c r="N54" s="19"/>
      <c r="O54" s="19"/>
      <c r="P54" s="19"/>
      <c r="Q54" s="19"/>
      <c r="R54" s="19">
        <v>0.4095238095238095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>
        <v>0.6811594202898551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</row>
    <row r="55" spans="1:66" ht="12.75">
      <c r="A55" s="4"/>
      <c r="B55" s="15" t="s">
        <v>34</v>
      </c>
      <c r="C55" s="10">
        <f>COUNTA(F55:BN55)</f>
        <v>3</v>
      </c>
      <c r="D55" s="14" t="s">
        <v>118</v>
      </c>
      <c r="E55" s="18">
        <f>SUM(F55:BN55)</f>
        <v>1.8478260869565217</v>
      </c>
      <c r="F55" s="19"/>
      <c r="G55" s="19"/>
      <c r="H55" s="19"/>
      <c r="I55" s="19"/>
      <c r="J55" s="19"/>
      <c r="K55" s="19">
        <v>1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>
        <v>0.5</v>
      </c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>
        <v>0.34782608695652173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</row>
    <row r="56" spans="1:66" ht="12.75">
      <c r="A56" s="4"/>
      <c r="B56" s="9" t="s">
        <v>182</v>
      </c>
      <c r="C56" s="10">
        <f>COUNTA(F56:BN56)</f>
        <v>3</v>
      </c>
      <c r="D56" s="14" t="s">
        <v>119</v>
      </c>
      <c r="E56" s="18">
        <f>SUM(F56:BN56)</f>
        <v>2.0587664814209434</v>
      </c>
      <c r="F56" s="19"/>
      <c r="G56" s="19"/>
      <c r="H56" s="19">
        <v>0.7105263157894737</v>
      </c>
      <c r="I56" s="19"/>
      <c r="J56" s="19"/>
      <c r="K56" s="19"/>
      <c r="L56" s="19"/>
      <c r="M56" s="19"/>
      <c r="N56" s="19"/>
      <c r="O56" s="19"/>
      <c r="P56" s="19"/>
      <c r="Q56" s="19"/>
      <c r="R56" s="19">
        <v>0.638095238095238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>
        <v>0.7101449275362319</v>
      </c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</row>
    <row r="57" spans="2:66" ht="12.75">
      <c r="B57" s="9" t="s">
        <v>305</v>
      </c>
      <c r="C57" s="10">
        <f>COUNTA(F57:BN57)</f>
        <v>3</v>
      </c>
      <c r="D57" s="14" t="s">
        <v>120</v>
      </c>
      <c r="E57" s="18">
        <f>SUM(F57:BN57)</f>
        <v>2.11064182194617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>
        <v>0.6190476190476191</v>
      </c>
      <c r="S57" s="19"/>
      <c r="T57" s="19"/>
      <c r="U57" s="19">
        <v>0.68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>
        <v>0.8115942028985508</v>
      </c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</row>
    <row r="58" spans="1:66" ht="12.75">
      <c r="A58" s="4"/>
      <c r="B58" s="15" t="s">
        <v>308</v>
      </c>
      <c r="C58" s="10">
        <f>COUNTA(F58:BN58)</f>
        <v>3</v>
      </c>
      <c r="D58" s="14" t="s">
        <v>126</v>
      </c>
      <c r="E58" s="18">
        <f>SUM(F58:BN58)</f>
        <v>2.1811485234826193</v>
      </c>
      <c r="F58" s="19"/>
      <c r="G58" s="19"/>
      <c r="H58" s="19">
        <v>0.7368421052631579</v>
      </c>
      <c r="I58" s="19"/>
      <c r="J58" s="19"/>
      <c r="K58" s="19"/>
      <c r="L58" s="19"/>
      <c r="M58" s="19"/>
      <c r="N58" s="19"/>
      <c r="O58" s="19"/>
      <c r="P58" s="19"/>
      <c r="Q58" s="19"/>
      <c r="R58" s="19">
        <v>0.6761904761904762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>
        <v>0.7681159420289855</v>
      </c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</row>
    <row r="59" spans="1:66" ht="12.75">
      <c r="A59" s="4"/>
      <c r="B59" s="15" t="s">
        <v>88</v>
      </c>
      <c r="C59" s="10">
        <f>COUNTA(F59:BN59)</f>
        <v>3</v>
      </c>
      <c r="D59" s="14" t="s">
        <v>127</v>
      </c>
      <c r="E59" s="18">
        <f>SUM(F59:BN59)</f>
        <v>2.2824561403508774</v>
      </c>
      <c r="F59" s="19"/>
      <c r="G59" s="19"/>
      <c r="H59" s="19">
        <v>0.8157894736842105</v>
      </c>
      <c r="I59" s="19"/>
      <c r="J59" s="19"/>
      <c r="K59" s="19"/>
      <c r="L59" s="19"/>
      <c r="M59" s="19"/>
      <c r="N59" s="19"/>
      <c r="O59" s="19"/>
      <c r="P59" s="19"/>
      <c r="Q59" s="19"/>
      <c r="R59" s="19">
        <v>0.6666666666666666</v>
      </c>
      <c r="S59" s="19"/>
      <c r="T59" s="19"/>
      <c r="U59" s="19">
        <v>0.8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</row>
    <row r="60" spans="2:66" ht="12.75">
      <c r="B60" s="9" t="s">
        <v>363</v>
      </c>
      <c r="C60" s="10">
        <f>COUNTA(F60:BN60)</f>
        <v>3</v>
      </c>
      <c r="D60" s="14" t="s">
        <v>128</v>
      </c>
      <c r="E60" s="18">
        <f>SUM(F60:BN60)</f>
        <v>2.315527950310559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v>0.5619047619047619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>
        <v>0.7536231884057971</v>
      </c>
      <c r="AT60" s="19"/>
      <c r="AU60" s="19"/>
      <c r="AV60" s="19">
        <v>1</v>
      </c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</row>
    <row r="61" spans="2:66" ht="12.75">
      <c r="B61" s="3" t="s">
        <v>364</v>
      </c>
      <c r="C61" s="10">
        <f>COUNTA(F61:BN61)</f>
        <v>3</v>
      </c>
      <c r="D61" s="14" t="s">
        <v>129</v>
      </c>
      <c r="E61" s="18">
        <f>SUM(F61:BN61)</f>
        <v>2.321428571428571</v>
      </c>
      <c r="F61" s="1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v>0.5714285714285714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>
        <v>0.75</v>
      </c>
      <c r="AD61" s="19"/>
      <c r="AE61" s="19"/>
      <c r="AF61" s="19"/>
      <c r="AG61" s="19"/>
      <c r="AH61" s="19"/>
      <c r="AI61" s="19">
        <v>1</v>
      </c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2:66" ht="12.75">
      <c r="B62" s="3" t="s">
        <v>50</v>
      </c>
      <c r="C62" s="10">
        <f>COUNTA(F62:BN62)</f>
        <v>3</v>
      </c>
      <c r="D62" s="14" t="s">
        <v>135</v>
      </c>
      <c r="E62" s="18">
        <f>SUM(F62:BN62)</f>
        <v>2.3677277432712214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>
        <v>0.6476190476190476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>
        <v>0.9375</v>
      </c>
      <c r="AN62" s="19"/>
      <c r="AO62" s="19"/>
      <c r="AP62" s="19"/>
      <c r="AQ62" s="19"/>
      <c r="AR62" s="19"/>
      <c r="AS62" s="19">
        <v>0.782608695652174</v>
      </c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2:66" ht="12.75">
      <c r="B63" s="3" t="s">
        <v>161</v>
      </c>
      <c r="C63" s="10">
        <f>COUNTA(F63:BN63)</f>
        <v>3</v>
      </c>
      <c r="D63" s="14" t="s">
        <v>136</v>
      </c>
      <c r="E63" s="18">
        <f>SUM(F63:BN63)</f>
        <v>2.4387577639751554</v>
      </c>
      <c r="F63" s="1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>
        <v>0.6857142857142857</v>
      </c>
      <c r="S63" s="19"/>
      <c r="T63" s="19"/>
      <c r="U63" s="19">
        <v>0.84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>
        <v>0.9130434782608695</v>
      </c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</row>
    <row r="64" spans="1:66" ht="12.75">
      <c r="A64" s="4"/>
      <c r="B64" s="15" t="s">
        <v>281</v>
      </c>
      <c r="C64" s="10">
        <f>COUNTA(F64:BN64)</f>
        <v>3</v>
      </c>
      <c r="D64" s="14" t="s">
        <v>137</v>
      </c>
      <c r="E64" s="18">
        <f>SUM(F64:BN64)</f>
        <v>2.4835131306527187</v>
      </c>
      <c r="F64" s="19"/>
      <c r="G64" s="19"/>
      <c r="H64" s="19">
        <v>0.8421052631578947</v>
      </c>
      <c r="I64" s="19"/>
      <c r="J64" s="19"/>
      <c r="K64" s="19"/>
      <c r="L64" s="19"/>
      <c r="M64" s="19"/>
      <c r="N64" s="19"/>
      <c r="O64" s="19"/>
      <c r="P64" s="19"/>
      <c r="Q64" s="19"/>
      <c r="R64" s="19">
        <v>0.7428571428571429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>
        <v>0.8985507246376812</v>
      </c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</row>
    <row r="65" spans="1:66" ht="12.75">
      <c r="A65" s="4"/>
      <c r="B65" s="15" t="s">
        <v>69</v>
      </c>
      <c r="C65" s="10">
        <f>COUNTA(F65:BN65)</f>
        <v>3</v>
      </c>
      <c r="D65" s="14" t="s">
        <v>193</v>
      </c>
      <c r="E65" s="18">
        <f>SUM(F65:BN65)</f>
        <v>2.5864334749918276</v>
      </c>
      <c r="F65" s="19"/>
      <c r="G65" s="19"/>
      <c r="H65" s="19">
        <v>0.868421052631579</v>
      </c>
      <c r="I65" s="19"/>
      <c r="J65" s="19"/>
      <c r="K65" s="19"/>
      <c r="L65" s="19"/>
      <c r="M65" s="19"/>
      <c r="N65" s="19"/>
      <c r="O65" s="19"/>
      <c r="P65" s="19"/>
      <c r="Q65" s="19"/>
      <c r="R65" s="19">
        <v>0.7904761904761904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>
        <v>0.927536231884058</v>
      </c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</row>
    <row r="66" spans="1:66" ht="12.75">
      <c r="A66" s="4"/>
      <c r="B66" s="15" t="s">
        <v>309</v>
      </c>
      <c r="C66" s="10">
        <f>COUNTA(F66:BN66)</f>
        <v>3</v>
      </c>
      <c r="D66" s="14" t="s">
        <v>194</v>
      </c>
      <c r="E66" s="18">
        <f>SUM(F66:BN66)</f>
        <v>2.784635501797973</v>
      </c>
      <c r="F66" s="19"/>
      <c r="G66" s="19"/>
      <c r="H66" s="19">
        <v>0.9473684210526315</v>
      </c>
      <c r="I66" s="19"/>
      <c r="J66" s="19"/>
      <c r="K66" s="19"/>
      <c r="L66" s="19"/>
      <c r="M66" s="19"/>
      <c r="N66" s="19"/>
      <c r="O66" s="19"/>
      <c r="P66" s="19"/>
      <c r="Q66" s="19"/>
      <c r="R66" s="19">
        <v>0.8952380952380953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>
        <v>0.9420289855072463</v>
      </c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</row>
    <row r="67" spans="2:66" ht="12.75">
      <c r="B67" s="9" t="s">
        <v>89</v>
      </c>
      <c r="C67" s="10">
        <f>COUNTA(F67:BN67)</f>
        <v>3</v>
      </c>
      <c r="D67" s="14" t="s">
        <v>195</v>
      </c>
      <c r="E67" s="18">
        <f>SUM(F67:BN67)</f>
        <v>2.971014492753623</v>
      </c>
      <c r="F67" s="19"/>
      <c r="G67" s="19"/>
      <c r="H67" s="19"/>
      <c r="I67" s="19"/>
      <c r="J67" s="19"/>
      <c r="K67" s="19"/>
      <c r="L67" s="19"/>
      <c r="M67" s="19">
        <v>1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>
        <v>0.9710144927536232</v>
      </c>
      <c r="AT67" s="19"/>
      <c r="AU67" s="19"/>
      <c r="AV67" s="19">
        <v>1</v>
      </c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</row>
    <row r="68" spans="2:66" ht="12.75">
      <c r="B68" s="3" t="s">
        <v>76</v>
      </c>
      <c r="C68" s="10">
        <f>COUNTA(F68:BN68)</f>
        <v>2</v>
      </c>
      <c r="D68" s="14" t="s">
        <v>196</v>
      </c>
      <c r="E68" s="18">
        <f>SUM(F68:BN68)</f>
        <v>0.1010351966873706</v>
      </c>
      <c r="F68" s="10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>
        <v>0.02857142857142857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>
        <v>0.07246376811594203</v>
      </c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</row>
    <row r="69" spans="2:66" ht="12.75">
      <c r="B69" s="9" t="s">
        <v>77</v>
      </c>
      <c r="C69" s="10">
        <f>COUNTA(F69:BN69)</f>
        <v>2</v>
      </c>
      <c r="D69" s="14" t="s">
        <v>197</v>
      </c>
      <c r="E69" s="18">
        <f>SUM(F69:BN69)</f>
        <v>0.14945652173913043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>
        <v>0.0625</v>
      </c>
      <c r="AN69" s="19"/>
      <c r="AO69" s="19"/>
      <c r="AP69" s="19"/>
      <c r="AQ69" s="19"/>
      <c r="AR69" s="19"/>
      <c r="AS69" s="19">
        <v>0.08695652173913043</v>
      </c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</row>
    <row r="70" spans="2:66" ht="12.75">
      <c r="B70" s="9" t="s">
        <v>358</v>
      </c>
      <c r="C70" s="10">
        <f>COUNTA(F70:BN70)</f>
        <v>2</v>
      </c>
      <c r="D70" s="14" t="s">
        <v>198</v>
      </c>
      <c r="E70" s="18">
        <f>SUM(F70:BN70)</f>
        <v>0.2981366459627329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>
        <v>0.09523809523809523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>
        <v>0.2028985507246377</v>
      </c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</row>
    <row r="71" spans="2:66" ht="12.75">
      <c r="B71" s="15" t="s">
        <v>40</v>
      </c>
      <c r="C71" s="10">
        <f>COUNTA(F71:BN71)</f>
        <v>2</v>
      </c>
      <c r="D71" s="14" t="s">
        <v>199</v>
      </c>
      <c r="E71" s="18">
        <f>SUM(F71:BN71)</f>
        <v>0.431055900621118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>
        <v>0.2571428571428571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>
        <v>0.17391304347826086</v>
      </c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</row>
    <row r="72" spans="1:66" ht="12.75">
      <c r="A72" s="4"/>
      <c r="B72" s="9" t="s">
        <v>174</v>
      </c>
      <c r="C72" s="10">
        <f>COUNTA(F72:BN72)</f>
        <v>2</v>
      </c>
      <c r="D72" s="14" t="s">
        <v>200</v>
      </c>
      <c r="E72" s="18">
        <f>SUM(F72:BN72)</f>
        <v>0.6736842105263158</v>
      </c>
      <c r="F72" s="19"/>
      <c r="G72" s="19"/>
      <c r="H72" s="19">
        <v>0.47368421052631576</v>
      </c>
      <c r="I72" s="19"/>
      <c r="J72" s="19"/>
      <c r="K72" s="19"/>
      <c r="L72" s="19"/>
      <c r="M72" s="19"/>
      <c r="N72" s="19"/>
      <c r="O72" s="19"/>
      <c r="P72" s="19"/>
      <c r="Q72" s="19"/>
      <c r="R72" s="19">
        <v>0.2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</row>
    <row r="73" spans="2:66" ht="12.75">
      <c r="B73" s="9" t="s">
        <v>172</v>
      </c>
      <c r="C73" s="10">
        <f>COUNTA(F73:BN73)</f>
        <v>2</v>
      </c>
      <c r="D73" s="14" t="s">
        <v>201</v>
      </c>
      <c r="E73" s="18">
        <f>SUM(F73:BN73)</f>
        <v>0.7066666666666667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>
        <v>0.26666666666666666</v>
      </c>
      <c r="S73" s="19"/>
      <c r="T73" s="19"/>
      <c r="U73" s="19">
        <v>0.44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</row>
    <row r="74" spans="1:66" ht="12.75">
      <c r="A74" s="4"/>
      <c r="B74" s="15" t="s">
        <v>279</v>
      </c>
      <c r="C74" s="10">
        <f>COUNTA(F74:BN74)</f>
        <v>2</v>
      </c>
      <c r="D74" s="14" t="s">
        <v>202</v>
      </c>
      <c r="E74" s="18">
        <f>SUM(F74:BN74)</f>
        <v>0.7902255639097744</v>
      </c>
      <c r="F74" s="19"/>
      <c r="G74" s="19"/>
      <c r="H74" s="19">
        <v>0.4473684210526316</v>
      </c>
      <c r="I74" s="19"/>
      <c r="J74" s="19"/>
      <c r="K74" s="19"/>
      <c r="L74" s="19"/>
      <c r="M74" s="19"/>
      <c r="N74" s="19"/>
      <c r="O74" s="19"/>
      <c r="P74" s="19"/>
      <c r="Q74" s="19"/>
      <c r="R74" s="19">
        <v>0.34285714285714286</v>
      </c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</row>
    <row r="75" spans="1:66" ht="12.75">
      <c r="A75" s="4"/>
      <c r="B75" s="15" t="s">
        <v>59</v>
      </c>
      <c r="C75" s="10">
        <f>COUNTA(F75:BN75)</f>
        <v>2</v>
      </c>
      <c r="D75" s="14" t="s">
        <v>203</v>
      </c>
      <c r="E75" s="18">
        <f>SUM(F75:BN75)</f>
        <v>0.8095238095238095</v>
      </c>
      <c r="F75" s="19"/>
      <c r="G75" s="19">
        <v>0.6666666666666666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v>0.14285714285714285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</row>
    <row r="76" spans="2:66" ht="12.75">
      <c r="B76" s="15" t="s">
        <v>303</v>
      </c>
      <c r="C76" s="10">
        <f>COUNTA(F76:BN76)</f>
        <v>2</v>
      </c>
      <c r="D76" s="14" t="s">
        <v>204</v>
      </c>
      <c r="E76" s="18">
        <f>SUM(F76:BN76)</f>
        <v>0.8484472049689441</v>
      </c>
      <c r="F76" s="10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>
        <v>0.45714285714285713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>
        <v>0.391304347826087</v>
      </c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:66" ht="12.75">
      <c r="B77" s="9" t="s">
        <v>175</v>
      </c>
      <c r="C77" s="10">
        <f>COUNTA(F77:BN77)</f>
        <v>2</v>
      </c>
      <c r="D77" s="14" t="s">
        <v>205</v>
      </c>
      <c r="E77" s="18">
        <f>SUM(F77:BN77)</f>
        <v>0.9283643892339545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v>0.2761904761904762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>
        <v>0.6521739130434783</v>
      </c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2:66" ht="12.75">
      <c r="B78" s="9" t="s">
        <v>359</v>
      </c>
      <c r="C78" s="10">
        <f>COUNTA(F78:BN78)</f>
        <v>2</v>
      </c>
      <c r="D78" s="14" t="s">
        <v>206</v>
      </c>
      <c r="E78" s="18">
        <f>SUM(F78:BN78)</f>
        <v>0.9374741200828157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>
        <v>0.3142857142857143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>
        <v>0.6231884057971014</v>
      </c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</row>
    <row r="79" spans="2:66" ht="12.75">
      <c r="B79" s="3" t="s">
        <v>39</v>
      </c>
      <c r="C79" s="10">
        <f>COUNTA(F79:BN79)</f>
        <v>2</v>
      </c>
      <c r="D79" s="14" t="s">
        <v>207</v>
      </c>
      <c r="E79" s="18">
        <f>SUM(F79:BN79)</f>
        <v>1.0038095238095237</v>
      </c>
      <c r="F79" s="10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>
        <v>0.5238095238095238</v>
      </c>
      <c r="S79" s="19"/>
      <c r="T79" s="19"/>
      <c r="U79" s="19">
        <v>0.48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</row>
    <row r="80" spans="2:66" ht="12.75">
      <c r="B80" s="9" t="s">
        <v>360</v>
      </c>
      <c r="C80" s="10">
        <f>COUNTA(F80:BN80)</f>
        <v>2</v>
      </c>
      <c r="D80" s="14" t="s">
        <v>208</v>
      </c>
      <c r="E80" s="18">
        <f>SUM(F80:BN80)</f>
        <v>1.0438095238095237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0.3238095238095238</v>
      </c>
      <c r="S80" s="19"/>
      <c r="T80" s="19"/>
      <c r="U80" s="19">
        <v>0.72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</row>
    <row r="81" spans="2:66" ht="12.75">
      <c r="B81" s="15" t="s">
        <v>351</v>
      </c>
      <c r="C81" s="10">
        <f>COUNTA(F81:BN81)</f>
        <v>2</v>
      </c>
      <c r="D81" s="14" t="s">
        <v>209</v>
      </c>
      <c r="E81" s="18">
        <f>SUM(F81:BN81)</f>
        <v>1.0467532467532468</v>
      </c>
      <c r="F81" s="10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>
        <v>0.22857142857142856</v>
      </c>
      <c r="S81" s="19"/>
      <c r="T81" s="19">
        <v>0.8181818181818182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</row>
    <row r="82" spans="1:66" ht="12.75">
      <c r="A82" s="4"/>
      <c r="B82" s="15" t="s">
        <v>41</v>
      </c>
      <c r="C82" s="10">
        <f>COUNTA(F82:BN82)</f>
        <v>2</v>
      </c>
      <c r="D82" s="14" t="s">
        <v>210</v>
      </c>
      <c r="E82" s="18">
        <f>SUM(F82:BN82)</f>
        <v>1.100501253132832</v>
      </c>
      <c r="F82" s="19"/>
      <c r="G82" s="19"/>
      <c r="H82" s="19">
        <v>0.6052631578947368</v>
      </c>
      <c r="I82" s="19"/>
      <c r="J82" s="19"/>
      <c r="K82" s="19"/>
      <c r="L82" s="19"/>
      <c r="M82" s="19"/>
      <c r="N82" s="19"/>
      <c r="O82" s="19"/>
      <c r="P82" s="19"/>
      <c r="Q82" s="19"/>
      <c r="R82" s="19">
        <v>0.49523809523809526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</row>
    <row r="83" spans="2:66" ht="12.75">
      <c r="B83" s="9" t="s">
        <v>177</v>
      </c>
      <c r="C83" s="10">
        <f>COUNTA(F83:BN83)</f>
        <v>2</v>
      </c>
      <c r="D83" s="14" t="s">
        <v>211</v>
      </c>
      <c r="E83" s="18">
        <f>SUM(F83:BN83)</f>
        <v>1.1200828157349896</v>
      </c>
      <c r="F83" s="19"/>
      <c r="G83" s="19"/>
      <c r="H83" s="19"/>
      <c r="I83" s="19"/>
      <c r="J83" s="19"/>
      <c r="K83" s="19"/>
      <c r="L83" s="19"/>
      <c r="M83" s="19">
        <v>0.7391304347826086</v>
      </c>
      <c r="N83" s="19"/>
      <c r="O83" s="19"/>
      <c r="P83" s="19"/>
      <c r="Q83" s="19"/>
      <c r="R83" s="19">
        <v>0.38095238095238093</v>
      </c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</row>
    <row r="84" spans="2:66" ht="12.75">
      <c r="B84" s="9" t="s">
        <v>158</v>
      </c>
      <c r="C84" s="10">
        <f>COUNTA(F84:BN84)</f>
        <v>2</v>
      </c>
      <c r="D84" s="14" t="s">
        <v>212</v>
      </c>
      <c r="E84" s="18">
        <f>SUM(F84:BN84)</f>
        <v>1.2302277432712216</v>
      </c>
      <c r="F84" s="19"/>
      <c r="G84" s="19"/>
      <c r="H84" s="19"/>
      <c r="I84" s="19"/>
      <c r="J84" s="19"/>
      <c r="K84" s="19"/>
      <c r="L84" s="19"/>
      <c r="M84" s="19">
        <v>0.782608695652174</v>
      </c>
      <c r="N84" s="19"/>
      <c r="O84" s="19"/>
      <c r="P84" s="19"/>
      <c r="Q84" s="19"/>
      <c r="R84" s="19">
        <v>0.44761904761904764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</row>
    <row r="85" spans="2:66" ht="12.75">
      <c r="B85" s="3" t="s">
        <v>352</v>
      </c>
      <c r="C85" s="10">
        <f>COUNTA(F85:BN85)</f>
        <v>2</v>
      </c>
      <c r="D85" s="14" t="s">
        <v>213</v>
      </c>
      <c r="E85" s="18">
        <f>SUM(F85:BN85)</f>
        <v>1.2476190476190476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>
        <v>0.580952380952381</v>
      </c>
      <c r="S85" s="19"/>
      <c r="T85" s="19"/>
      <c r="U85" s="19"/>
      <c r="V85" s="19"/>
      <c r="W85" s="19"/>
      <c r="X85" s="19">
        <v>0.6666666666666666</v>
      </c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</row>
    <row r="86" spans="2:66" ht="12.75">
      <c r="B86" s="9" t="s">
        <v>348</v>
      </c>
      <c r="C86" s="10">
        <f>COUNTA(F86:BN86)</f>
        <v>2</v>
      </c>
      <c r="D86" s="14" t="s">
        <v>214</v>
      </c>
      <c r="E86" s="18">
        <f>SUM(F86:BN86)</f>
        <v>1.275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0.875</v>
      </c>
      <c r="R86" s="19">
        <v>0.4</v>
      </c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</row>
    <row r="87" spans="2:66" ht="12.75">
      <c r="B87" s="15" t="s">
        <v>388</v>
      </c>
      <c r="C87" s="10">
        <f>COUNTA(F87:BN87)</f>
        <v>2</v>
      </c>
      <c r="D87" s="14" t="s">
        <v>215</v>
      </c>
      <c r="E87" s="18">
        <f>SUM(F87:BN87)</f>
        <v>1.3285714285714287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>
        <v>0.8285714285714286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>
        <v>0.5</v>
      </c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</row>
    <row r="88" spans="2:66" ht="12.75">
      <c r="B88" s="9" t="s">
        <v>343</v>
      </c>
      <c r="C88" s="10">
        <f>COUNTA(F88:BN88)</f>
        <v>2</v>
      </c>
      <c r="D88" s="14" t="s">
        <v>216</v>
      </c>
      <c r="E88" s="18">
        <f>SUM(F88:BN88)</f>
        <v>1.374327122153209</v>
      </c>
      <c r="F88" s="19"/>
      <c r="G88" s="19"/>
      <c r="H88" s="19"/>
      <c r="I88" s="19"/>
      <c r="J88" s="19"/>
      <c r="K88" s="19"/>
      <c r="L88" s="19"/>
      <c r="M88" s="19">
        <v>0.8695652173913043</v>
      </c>
      <c r="N88" s="19"/>
      <c r="O88" s="19"/>
      <c r="P88" s="19"/>
      <c r="Q88" s="19"/>
      <c r="R88" s="19">
        <v>0.5047619047619047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</row>
    <row r="89" spans="2:66" ht="12.75">
      <c r="B89" s="3" t="s">
        <v>155</v>
      </c>
      <c r="C89" s="10">
        <f>COUNTA(F89:BN89)</f>
        <v>2</v>
      </c>
      <c r="D89" s="14" t="s">
        <v>217</v>
      </c>
      <c r="E89" s="18">
        <f>SUM(F89:BN89)</f>
        <v>1.4260869565217391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>
        <v>0.6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>
        <v>0.8260869565217391</v>
      </c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</row>
    <row r="90" spans="2:66" ht="12.75">
      <c r="B90" s="3" t="s">
        <v>356</v>
      </c>
      <c r="C90" s="10">
        <f>COUNTA(F90:BN90)</f>
        <v>2</v>
      </c>
      <c r="D90" s="14" t="s">
        <v>218</v>
      </c>
      <c r="E90" s="18">
        <f>SUM(F90:BN90)</f>
        <v>1.6457142857142857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v>0.8857142857142857</v>
      </c>
      <c r="S90" s="19"/>
      <c r="T90" s="19"/>
      <c r="U90" s="19">
        <v>0.76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</row>
    <row r="91" spans="2:66" ht="12.75">
      <c r="B91" s="3" t="s">
        <v>367</v>
      </c>
      <c r="C91" s="10">
        <f>COUNTA(F91:BN91)</f>
        <v>2</v>
      </c>
      <c r="D91" s="14" t="s">
        <v>219</v>
      </c>
      <c r="E91" s="18">
        <f>SUM(F91:BN91)</f>
        <v>1.679089026915114</v>
      </c>
      <c r="F91" s="10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>
        <v>0.8095238095238095</v>
      </c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>
        <v>0.8695652173913043</v>
      </c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</row>
    <row r="92" spans="2:66" ht="12.75">
      <c r="B92" s="3" t="s">
        <v>190</v>
      </c>
      <c r="C92" s="10">
        <f>COUNTA(F92:BN92)</f>
        <v>2</v>
      </c>
      <c r="D92" s="14" t="s">
        <v>220</v>
      </c>
      <c r="E92" s="18">
        <f>SUM(F92:BN92)</f>
        <v>1.69004329004329</v>
      </c>
      <c r="F92" s="10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v>0.780952380952381</v>
      </c>
      <c r="S92" s="19"/>
      <c r="T92" s="19">
        <v>0.9090909090909091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</row>
    <row r="93" spans="2:66" ht="12.75">
      <c r="B93" s="9" t="s">
        <v>382</v>
      </c>
      <c r="C93" s="10">
        <f>COUNTA(F93:BN93)</f>
        <v>2</v>
      </c>
      <c r="D93" s="14" t="s">
        <v>221</v>
      </c>
      <c r="E93" s="18">
        <f>SUM(F93:BN93)</f>
        <v>1.75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>
        <v>1</v>
      </c>
      <c r="AC93" s="19"/>
      <c r="AD93" s="19"/>
      <c r="AE93" s="19"/>
      <c r="AF93" s="19"/>
      <c r="AG93" s="19"/>
      <c r="AH93" s="19">
        <v>0.75</v>
      </c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</row>
    <row r="94" spans="2:66" ht="12.75">
      <c r="B94" s="9" t="s">
        <v>368</v>
      </c>
      <c r="C94" s="10">
        <f>COUNTA(F94:BN94)</f>
        <v>2</v>
      </c>
      <c r="D94" s="14" t="s">
        <v>222</v>
      </c>
      <c r="E94" s="18">
        <f>SUM(F94:BN94)</f>
        <v>1.8231884057971015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>
        <v>0.8666666666666667</v>
      </c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>
        <v>0.9565217391304348</v>
      </c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</row>
    <row r="95" spans="2:66" ht="12.75">
      <c r="B95" s="3" t="s">
        <v>264</v>
      </c>
      <c r="C95" s="10">
        <f>COUNTA(F95:BN95)</f>
        <v>2</v>
      </c>
      <c r="D95" s="14" t="s">
        <v>223</v>
      </c>
      <c r="E95" s="18">
        <f>SUM(F95:BN95)</f>
        <v>1.841904761904762</v>
      </c>
      <c r="F95" s="10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>
        <v>0.9619047619047619</v>
      </c>
      <c r="S95" s="19"/>
      <c r="T95" s="19"/>
      <c r="U95" s="19">
        <v>0.88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</row>
    <row r="96" spans="1:66" ht="12.75">
      <c r="A96" s="4"/>
      <c r="B96" s="15" t="s">
        <v>337</v>
      </c>
      <c r="C96" s="10">
        <f>COUNTA(F96:BN96)</f>
        <v>2</v>
      </c>
      <c r="D96" s="14" t="s">
        <v>224</v>
      </c>
      <c r="E96" s="18">
        <f>SUM(F96:BN96)</f>
        <v>1.8547368421052632</v>
      </c>
      <c r="F96" s="19"/>
      <c r="G96" s="19"/>
      <c r="H96" s="19">
        <v>0.8947368421052632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>
        <v>0.96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</row>
    <row r="97" spans="2:66" ht="12.75">
      <c r="B97" s="3" t="s">
        <v>184</v>
      </c>
      <c r="C97" s="10">
        <f>COUNTA(F97:BN97)</f>
        <v>2</v>
      </c>
      <c r="D97" s="14" t="s">
        <v>225</v>
      </c>
      <c r="E97" s="18">
        <f>SUM(F97:BN97)</f>
        <v>1.9714285714285715</v>
      </c>
      <c r="F97" s="10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>
        <v>0.9714285714285714</v>
      </c>
      <c r="S97" s="19"/>
      <c r="T97" s="19"/>
      <c r="U97" s="19">
        <v>1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</row>
    <row r="98" spans="1:66" ht="12.75">
      <c r="A98" s="4"/>
      <c r="B98" s="15" t="s">
        <v>310</v>
      </c>
      <c r="C98" s="10">
        <f>COUNTA(F98:BN98)</f>
        <v>2</v>
      </c>
      <c r="D98" s="14" t="s">
        <v>226</v>
      </c>
      <c r="E98" s="18">
        <f>SUM(F98:BN98)</f>
        <v>1.9904761904761905</v>
      </c>
      <c r="F98" s="19"/>
      <c r="G98" s="19"/>
      <c r="H98" s="19">
        <v>1</v>
      </c>
      <c r="I98" s="19"/>
      <c r="J98" s="19"/>
      <c r="K98" s="19"/>
      <c r="L98" s="19"/>
      <c r="M98" s="19"/>
      <c r="N98" s="19"/>
      <c r="O98" s="19"/>
      <c r="P98" s="19"/>
      <c r="Q98" s="19"/>
      <c r="R98" s="19">
        <v>0.9904761904761905</v>
      </c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</row>
    <row r="99" spans="2:66" ht="12.75">
      <c r="B99" s="9" t="s">
        <v>278</v>
      </c>
      <c r="C99" s="10">
        <f>COUNTA(F99:BN99)</f>
        <v>1</v>
      </c>
      <c r="D99" s="14" t="s">
        <v>227</v>
      </c>
      <c r="E99" s="18">
        <f>SUM(F99:BN99)</f>
        <v>0.047619047619047616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>
        <v>0.047619047619047616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</row>
    <row r="100" spans="2:66" ht="12.75">
      <c r="B100" s="9" t="s">
        <v>403</v>
      </c>
      <c r="C100" s="10">
        <f>COUNTA(F100:BN100)</f>
        <v>1</v>
      </c>
      <c r="D100" s="14" t="s">
        <v>228</v>
      </c>
      <c r="E100" s="18">
        <f>SUM(F100:BN100)</f>
        <v>0.13043478260869565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>
        <v>0.13043478260869565</v>
      </c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</row>
    <row r="101" spans="2:66" ht="12.75">
      <c r="B101" s="9" t="s">
        <v>350</v>
      </c>
      <c r="C101" s="10">
        <f>COUNTA(F101:BN101)</f>
        <v>1</v>
      </c>
      <c r="D101" s="14" t="s">
        <v>229</v>
      </c>
      <c r="E101" s="18">
        <f>SUM(F101:BN101)</f>
        <v>0.13333333333333333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>
        <v>0.13333333333333333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</row>
    <row r="102" spans="2:66" ht="12.75">
      <c r="B102" s="9" t="s">
        <v>404</v>
      </c>
      <c r="C102" s="10">
        <f>COUNTA(F102:BN102)</f>
        <v>1</v>
      </c>
      <c r="D102" s="14" t="s">
        <v>230</v>
      </c>
      <c r="E102" s="18">
        <f>SUM(F102:BN102)</f>
        <v>0.14492753623188406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>
        <v>0.14492753623188406</v>
      </c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</row>
    <row r="103" spans="1:66" ht="12.75">
      <c r="A103" s="4"/>
      <c r="B103" s="15" t="s">
        <v>122</v>
      </c>
      <c r="C103" s="10">
        <f>COUNTA(F103:BN103)</f>
        <v>1</v>
      </c>
      <c r="D103" s="14" t="s">
        <v>231</v>
      </c>
      <c r="E103" s="18">
        <f>SUM(F103:BN103)</f>
        <v>0.16666666666666666</v>
      </c>
      <c r="F103" s="19"/>
      <c r="G103" s="19"/>
      <c r="H103" s="19"/>
      <c r="I103" s="19"/>
      <c r="J103" s="19"/>
      <c r="K103" s="19"/>
      <c r="L103" s="19">
        <v>0.16666666666666666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</row>
    <row r="104" spans="1:66" ht="12.75">
      <c r="A104" s="4"/>
      <c r="B104" s="15" t="s">
        <v>297</v>
      </c>
      <c r="C104" s="10">
        <f>COUNTA(F104:BN104)</f>
        <v>1</v>
      </c>
      <c r="D104" s="14" t="s">
        <v>232</v>
      </c>
      <c r="E104" s="18">
        <f>SUM(F104:BN104)</f>
        <v>0.23684210526315788</v>
      </c>
      <c r="F104" s="19"/>
      <c r="G104" s="19"/>
      <c r="H104" s="19">
        <v>0.23684210526315788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</row>
    <row r="105" spans="2:66" ht="12.75">
      <c r="B105" s="9" t="s">
        <v>390</v>
      </c>
      <c r="C105" s="10">
        <f>COUNTA(F105:BN105)</f>
        <v>1</v>
      </c>
      <c r="D105" s="14" t="s">
        <v>233</v>
      </c>
      <c r="E105" s="18">
        <f>SUM(F105:BN105)</f>
        <v>0.25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>
        <v>0.25</v>
      </c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</row>
    <row r="106" spans="2:66" ht="12.75">
      <c r="B106" s="15" t="s">
        <v>306</v>
      </c>
      <c r="C106" s="10">
        <f>COUNTA(F106:BN106)</f>
        <v>1</v>
      </c>
      <c r="D106" s="14" t="s">
        <v>234</v>
      </c>
      <c r="E106" s="18">
        <f>SUM(F106:BN106)</f>
        <v>0.3047619047619048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>
        <v>0.3047619047619048</v>
      </c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</row>
    <row r="107" spans="2:66" ht="12.75">
      <c r="B107" s="9" t="s">
        <v>405</v>
      </c>
      <c r="C107" s="10">
        <f>COUNTA(F107:BN107)</f>
        <v>1</v>
      </c>
      <c r="D107" s="14" t="s">
        <v>235</v>
      </c>
      <c r="E107" s="18">
        <f>SUM(F107:BN107)</f>
        <v>0.36231884057971014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>
        <v>0.36231884057971014</v>
      </c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</row>
    <row r="108" spans="2:66" ht="12.75">
      <c r="B108" s="15" t="s">
        <v>151</v>
      </c>
      <c r="C108" s="10">
        <f>COUNTA(F108:BN108)</f>
        <v>1</v>
      </c>
      <c r="D108" s="14" t="s">
        <v>236</v>
      </c>
      <c r="E108" s="18">
        <f>SUM(F108:BN108)</f>
        <v>0.37142857142857144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>
        <v>0.37142857142857144</v>
      </c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</row>
    <row r="109" spans="2:66" ht="12.75">
      <c r="B109" s="9" t="s">
        <v>13</v>
      </c>
      <c r="C109" s="10">
        <f>COUNTA(F109:BN109)</f>
        <v>1</v>
      </c>
      <c r="D109" s="14" t="s">
        <v>237</v>
      </c>
      <c r="E109" s="18">
        <f>SUM(F109:BN109)</f>
        <v>0.41904761904761906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>
        <v>0.41904761904761906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</row>
    <row r="110" spans="1:66" ht="12.75">
      <c r="A110" s="4"/>
      <c r="B110" s="9" t="s">
        <v>176</v>
      </c>
      <c r="C110" s="10">
        <f>COUNTA(F110:BN110)</f>
        <v>1</v>
      </c>
      <c r="D110" s="14" t="s">
        <v>238</v>
      </c>
      <c r="E110" s="18">
        <f>SUM(F110:BN110)</f>
        <v>0.42105263157894735</v>
      </c>
      <c r="F110" s="19"/>
      <c r="G110" s="19"/>
      <c r="H110" s="19">
        <v>0.42105263157894735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</row>
    <row r="111" spans="2:66" ht="12.75">
      <c r="B111" s="9" t="s">
        <v>147</v>
      </c>
      <c r="C111" s="10">
        <f>COUNTA(F111:BN111)</f>
        <v>1</v>
      </c>
      <c r="D111" s="14" t="s">
        <v>239</v>
      </c>
      <c r="E111" s="18">
        <f>SUM(F111:BN111)</f>
        <v>0.4492753623188406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>
        <v>0.4492753623188406</v>
      </c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</row>
    <row r="112" spans="2:66" ht="12.75">
      <c r="B112" s="3" t="s">
        <v>142</v>
      </c>
      <c r="C112" s="10">
        <f>COUNTA(F112:BN112)</f>
        <v>1</v>
      </c>
      <c r="D112" s="14" t="s">
        <v>240</v>
      </c>
      <c r="E112" s="18">
        <f>SUM(F112:BN112)</f>
        <v>0.4666666666666667</v>
      </c>
      <c r="F112" s="10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>
        <v>0.4666666666666667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</row>
    <row r="113" spans="2:66" ht="12.75">
      <c r="B113" s="15" t="s">
        <v>152</v>
      </c>
      <c r="C113" s="10">
        <f>COUNTA(F113:BN113)</f>
        <v>1</v>
      </c>
      <c r="D113" s="14" t="s">
        <v>241</v>
      </c>
      <c r="E113" s="18">
        <f>SUM(F113:BN113)</f>
        <v>0.4857142857142857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>
        <v>0.4857142857142857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</row>
    <row r="114" spans="2:66" ht="12.75">
      <c r="B114" s="9" t="s">
        <v>170</v>
      </c>
      <c r="C114" s="10">
        <f>COUNTA(F114:BN114)</f>
        <v>1</v>
      </c>
      <c r="D114" s="14" t="s">
        <v>242</v>
      </c>
      <c r="E114" s="18">
        <f>SUM(F114:BN114)</f>
        <v>0.5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>
        <v>0.5</v>
      </c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</row>
    <row r="115" spans="2:66" ht="12.75">
      <c r="B115" s="9" t="s">
        <v>412</v>
      </c>
      <c r="C115" s="10">
        <f>COUNTA(F115:BN115)</f>
        <v>1</v>
      </c>
      <c r="D115" s="14" t="s">
        <v>243</v>
      </c>
      <c r="E115" s="18">
        <f>SUM(F115:BN115)</f>
        <v>0.5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>
        <v>0.5</v>
      </c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</row>
    <row r="116" spans="2:66" ht="12.75">
      <c r="B116" s="9" t="s">
        <v>362</v>
      </c>
      <c r="C116" s="10">
        <f>COUNTA(F116:BN116)</f>
        <v>1</v>
      </c>
      <c r="D116" s="14" t="s">
        <v>244</v>
      </c>
      <c r="E116" s="18">
        <f>SUM(F116:BN116)</f>
        <v>0.5333333333333333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>
        <v>0.5333333333333333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</row>
    <row r="117" spans="2:66" ht="12.75">
      <c r="B117" s="3" t="s">
        <v>165</v>
      </c>
      <c r="C117" s="10">
        <f>COUNTA(F117:BN117)</f>
        <v>1</v>
      </c>
      <c r="D117" s="14" t="s">
        <v>245</v>
      </c>
      <c r="E117" s="18">
        <f>SUM(F117:BN117)</f>
        <v>0.5523809523809524</v>
      </c>
      <c r="F117" s="1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>
        <v>0.5523809523809524</v>
      </c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</row>
    <row r="118" spans="2:66" ht="12.75">
      <c r="B118" s="9" t="s">
        <v>156</v>
      </c>
      <c r="C118" s="10">
        <f>COUNTA(F118:BN118)</f>
        <v>1</v>
      </c>
      <c r="D118" s="14" t="s">
        <v>250</v>
      </c>
      <c r="E118" s="18">
        <f>SUM(F118:BN118)</f>
        <v>0.5797101449275363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>
        <v>0.5797101449275363</v>
      </c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</row>
    <row r="119" spans="2:66" ht="12.75">
      <c r="B119" s="3" t="s">
        <v>60</v>
      </c>
      <c r="C119" s="10">
        <f>COUNTA(F119:BN119)</f>
        <v>1</v>
      </c>
      <c r="D119" s="14" t="s">
        <v>257</v>
      </c>
      <c r="E119" s="18">
        <f>SUM(F119:BN119)</f>
        <v>0.6095238095238096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>
        <v>0.6095238095238096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</row>
    <row r="120" spans="1:66" ht="12.75">
      <c r="A120" s="4"/>
      <c r="B120" s="9" t="s">
        <v>149</v>
      </c>
      <c r="C120" s="10">
        <f>COUNTA(F120:BN120)</f>
        <v>1</v>
      </c>
      <c r="D120" s="14" t="s">
        <v>265</v>
      </c>
      <c r="E120" s="18">
        <f>SUM(F120:BN120)</f>
        <v>0.6842105263157895</v>
      </c>
      <c r="F120" s="19"/>
      <c r="G120" s="19"/>
      <c r="H120" s="19">
        <v>0.6842105263157895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</row>
    <row r="121" spans="2:66" ht="12.75">
      <c r="B121" s="3" t="s">
        <v>67</v>
      </c>
      <c r="C121" s="10">
        <f>COUNTA(F121:BN121)</f>
        <v>1</v>
      </c>
      <c r="D121" s="14" t="s">
        <v>271</v>
      </c>
      <c r="E121" s="18">
        <f>SUM(F121:BN121)</f>
        <v>0.7047619047619048</v>
      </c>
      <c r="F121" s="10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>
        <v>0.7047619047619048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</row>
    <row r="122" spans="2:66" ht="12.75">
      <c r="B122" s="9" t="s">
        <v>365</v>
      </c>
      <c r="C122" s="10">
        <f>COUNTA(F122:BN122)</f>
        <v>1</v>
      </c>
      <c r="D122" s="14" t="s">
        <v>276</v>
      </c>
      <c r="E122" s="18">
        <f>SUM(F122:BN122)</f>
        <v>0.7333333333333333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>
        <v>0.7333333333333333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</row>
    <row r="123" spans="2:66" ht="12.75">
      <c r="B123" s="9" t="s">
        <v>145</v>
      </c>
      <c r="C123" s="10">
        <f>COUNTA(F123:BN123)</f>
        <v>1</v>
      </c>
      <c r="D123" s="14" t="s">
        <v>291</v>
      </c>
      <c r="E123" s="18">
        <f>SUM(F123:BN123)</f>
        <v>0.75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>
        <v>0.75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</row>
    <row r="124" spans="2:66" ht="12.75">
      <c r="B124" s="3" t="s">
        <v>353</v>
      </c>
      <c r="C124" s="10">
        <f>COUNTA(F124:BN124)</f>
        <v>1</v>
      </c>
      <c r="D124" s="14" t="s">
        <v>292</v>
      </c>
      <c r="E124" s="18">
        <f>SUM(F124:BN124)</f>
        <v>0.7523809523809524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>
        <v>0.7523809523809524</v>
      </c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</row>
    <row r="125" spans="2:66" ht="12.75">
      <c r="B125" s="3" t="s">
        <v>159</v>
      </c>
      <c r="C125" s="10">
        <f>COUNTA(F125:BN125)</f>
        <v>1</v>
      </c>
      <c r="D125" s="14" t="s">
        <v>293</v>
      </c>
      <c r="E125" s="18">
        <f>SUM(F125:BN125)</f>
        <v>0.7714285714285715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>
        <v>0.7714285714285715</v>
      </c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</row>
    <row r="126" spans="2:66" ht="12.75">
      <c r="B126" s="9" t="s">
        <v>81</v>
      </c>
      <c r="C126" s="10">
        <f>COUNTA(F126:BN126)</f>
        <v>1</v>
      </c>
      <c r="D126" s="14" t="s">
        <v>294</v>
      </c>
      <c r="E126" s="18">
        <f>SUM(F126:BN126)</f>
        <v>0.7971014492753623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>
        <v>0.7971014492753623</v>
      </c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</row>
    <row r="127" spans="2:66" ht="12.75">
      <c r="B127" s="9" t="s">
        <v>366</v>
      </c>
      <c r="C127" s="10">
        <f>COUNTA(F127:BN127)</f>
        <v>1</v>
      </c>
      <c r="D127" s="14" t="s">
        <v>313</v>
      </c>
      <c r="E127" s="18">
        <f>SUM(F127:BN127)</f>
        <v>0.8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>
        <v>0.8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</row>
    <row r="128" spans="2:66" ht="12.75">
      <c r="B128" s="9" t="s">
        <v>125</v>
      </c>
      <c r="C128" s="10">
        <f>COUNTA(F128:BN128)</f>
        <v>1</v>
      </c>
      <c r="D128" s="14" t="s">
        <v>314</v>
      </c>
      <c r="E128" s="18">
        <f>SUM(F128:BN128)</f>
        <v>0.8125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>
        <v>0.8125</v>
      </c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</row>
    <row r="129" spans="2:66" ht="12.75">
      <c r="B129" s="3" t="s">
        <v>143</v>
      </c>
      <c r="C129" s="10">
        <f>COUNTA(F129:BN129)</f>
        <v>1</v>
      </c>
      <c r="D129" s="14" t="s">
        <v>315</v>
      </c>
      <c r="E129" s="18">
        <f>SUM(F129:BN129)</f>
        <v>0.8380952380952381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>
        <v>0.8380952380952381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</row>
    <row r="130" spans="2:66" ht="12.75">
      <c r="B130" s="9" t="s">
        <v>406</v>
      </c>
      <c r="C130" s="10">
        <f>COUNTA(F130:BN130)</f>
        <v>1</v>
      </c>
      <c r="D130" s="14" t="s">
        <v>316</v>
      </c>
      <c r="E130" s="18">
        <f>SUM(F130:BN130)</f>
        <v>0.8405797101449275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>
        <v>0.8405797101449275</v>
      </c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</row>
    <row r="131" spans="2:66" ht="12.75">
      <c r="B131" s="3" t="s">
        <v>23</v>
      </c>
      <c r="C131" s="10">
        <f>COUNTA(F131:BN131)</f>
        <v>1</v>
      </c>
      <c r="D131" s="14" t="s">
        <v>317</v>
      </c>
      <c r="E131" s="18">
        <f>SUM(F131:BN131)</f>
        <v>0.8476190476190476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>
        <v>0.8476190476190476</v>
      </c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</row>
    <row r="132" spans="2:66" ht="12.75">
      <c r="B132" s="9" t="s">
        <v>407</v>
      </c>
      <c r="C132" s="10">
        <f>COUNTA(F132:BN132)</f>
        <v>1</v>
      </c>
      <c r="D132" s="14" t="s">
        <v>318</v>
      </c>
      <c r="E132" s="18">
        <f>SUM(F132:BN132)</f>
        <v>0.855072463768116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>
        <v>0.855072463768116</v>
      </c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</row>
    <row r="133" spans="2:66" ht="12.75">
      <c r="B133" s="3" t="s">
        <v>354</v>
      </c>
      <c r="C133" s="10">
        <f>COUNTA(F133:BN133)</f>
        <v>1</v>
      </c>
      <c r="D133" s="14" t="s">
        <v>319</v>
      </c>
      <c r="E133" s="18">
        <f>SUM(F133:BN133)</f>
        <v>0.8571428571428571</v>
      </c>
      <c r="F133" s="10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>
        <v>0.8571428571428571</v>
      </c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</row>
    <row r="134" spans="2:66" ht="12.75">
      <c r="B134" s="3" t="s">
        <v>355</v>
      </c>
      <c r="C134" s="10">
        <f>COUNTA(F134:BN134)</f>
        <v>1</v>
      </c>
      <c r="D134" s="14" t="s">
        <v>320</v>
      </c>
      <c r="E134" s="18">
        <f>SUM(F134:BN134)</f>
        <v>0.8761904761904762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>
        <v>0.8761904761904762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</row>
    <row r="135" spans="2:66" ht="12.75">
      <c r="B135" s="3" t="s">
        <v>87</v>
      </c>
      <c r="C135" s="10">
        <f>COUNTA(F135:BN135)</f>
        <v>1</v>
      </c>
      <c r="D135" s="14" t="s">
        <v>321</v>
      </c>
      <c r="E135" s="18">
        <f>SUM(F135:BN135)</f>
        <v>0.9142857142857143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>
        <v>0.9142857142857143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</row>
    <row r="136" spans="2:66" ht="12.75">
      <c r="B136" s="9" t="s">
        <v>163</v>
      </c>
      <c r="C136" s="10">
        <f>COUNTA(F136:BN136)</f>
        <v>1</v>
      </c>
      <c r="D136" s="14" t="s">
        <v>322</v>
      </c>
      <c r="E136" s="18">
        <f>SUM(F136:BN136)</f>
        <v>0.92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>
        <v>0.92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</row>
    <row r="137" spans="2:66" ht="12.75">
      <c r="B137" s="3" t="s">
        <v>357</v>
      </c>
      <c r="C137" s="10">
        <f>COUNTA(F137:BN137)</f>
        <v>1</v>
      </c>
      <c r="D137" s="14" t="s">
        <v>323</v>
      </c>
      <c r="E137" s="18">
        <f>SUM(F137:BN137)</f>
        <v>0.9238095238095239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>
        <v>0.9238095238095239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</row>
    <row r="138" spans="2:66" ht="12.75">
      <c r="B138" s="3" t="s">
        <v>369</v>
      </c>
      <c r="C138" s="10">
        <f>COUNTA(F138:BN138)</f>
        <v>1</v>
      </c>
      <c r="D138" s="14" t="s">
        <v>324</v>
      </c>
      <c r="E138" s="18">
        <f>SUM(F138:BN138)</f>
        <v>0.9333333333333333</v>
      </c>
      <c r="F138" s="10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>
        <v>0.9333333333333333</v>
      </c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</row>
    <row r="139" spans="2:66" ht="12.75">
      <c r="B139" s="3" t="s">
        <v>370</v>
      </c>
      <c r="C139" s="10">
        <f>COUNTA(F139:BN139)</f>
        <v>1</v>
      </c>
      <c r="D139" s="14" t="s">
        <v>325</v>
      </c>
      <c r="E139" s="18">
        <f>SUM(F139:BN139)</f>
        <v>0.9523809523809523</v>
      </c>
      <c r="F139" s="10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>
        <v>0.9523809523809523</v>
      </c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</row>
    <row r="140" spans="2:66" ht="12.75">
      <c r="B140" s="9" t="s">
        <v>124</v>
      </c>
      <c r="C140" s="10">
        <f>COUNTA(F140:BN140)</f>
        <v>1</v>
      </c>
      <c r="D140" s="14" t="s">
        <v>326</v>
      </c>
      <c r="E140" s="18">
        <f>SUM(F140:BN140)</f>
        <v>0.9666666666666667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>
        <v>0.9666666666666667</v>
      </c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</row>
    <row r="141" spans="2:66" ht="12.75">
      <c r="B141" s="9" t="s">
        <v>164</v>
      </c>
      <c r="C141" s="10">
        <f>COUNTA(F141:BN141)</f>
        <v>1</v>
      </c>
      <c r="D141" s="14" t="s">
        <v>415</v>
      </c>
      <c r="E141" s="18">
        <f>SUM(F141:BN141)</f>
        <v>1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>
        <v>1</v>
      </c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</row>
    <row r="142" spans="2:66" ht="12.75">
      <c r="B142" s="9"/>
      <c r="C142" s="10"/>
      <c r="D142" s="14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</row>
    <row r="143" spans="2:66" ht="12.75">
      <c r="B143" s="3"/>
      <c r="C143" s="10"/>
      <c r="D143" s="14"/>
      <c r="E143" s="18"/>
      <c r="F143" s="1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</row>
    <row r="144" spans="2:3" ht="12.75">
      <c r="B144" s="2"/>
      <c r="C144" s="12"/>
    </row>
    <row r="145" spans="3:4" ht="12.75">
      <c r="C145" s="13"/>
      <c r="D145" s="1"/>
    </row>
    <row r="146" ht="12.75">
      <c r="D146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4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1" customWidth="1"/>
    <col min="5" max="5" width="12.57421875" style="11" bestFit="1" customWidth="1"/>
    <col min="6" max="6" width="12.57421875" style="11" customWidth="1"/>
    <col min="7" max="7" width="11.421875" style="11" customWidth="1"/>
    <col min="8" max="8" width="12.57421875" style="11" customWidth="1"/>
    <col min="9" max="10" width="11.421875" style="11" customWidth="1"/>
    <col min="11" max="11" width="11.8515625" style="11" customWidth="1"/>
    <col min="12" max="66" width="11.421875" style="11" customWidth="1"/>
  </cols>
  <sheetData>
    <row r="1" spans="2:66" ht="45" customHeight="1" thickTop="1">
      <c r="B1" s="23" t="s">
        <v>47</v>
      </c>
      <c r="C1" s="25" t="s">
        <v>0</v>
      </c>
      <c r="D1" s="27" t="s">
        <v>1</v>
      </c>
      <c r="E1" s="29" t="s">
        <v>2</v>
      </c>
      <c r="F1" s="6" t="s">
        <v>48</v>
      </c>
      <c r="G1" s="16" t="s">
        <v>52</v>
      </c>
      <c r="H1" s="6" t="s">
        <v>54</v>
      </c>
      <c r="I1" s="6" t="s">
        <v>56</v>
      </c>
      <c r="J1" s="6" t="s">
        <v>62</v>
      </c>
      <c r="K1" s="17" t="s">
        <v>73</v>
      </c>
      <c r="L1" s="6" t="s">
        <v>75</v>
      </c>
      <c r="M1" s="6" t="s">
        <v>121</v>
      </c>
      <c r="N1" s="17" t="s">
        <v>130</v>
      </c>
      <c r="O1" s="6" t="s">
        <v>131</v>
      </c>
      <c r="P1" s="6" t="s">
        <v>138</v>
      </c>
      <c r="Q1" s="6" t="s">
        <v>139</v>
      </c>
      <c r="R1" s="6" t="s">
        <v>246</v>
      </c>
      <c r="S1" s="6" t="s">
        <v>247</v>
      </c>
      <c r="T1" s="6" t="s">
        <v>248</v>
      </c>
      <c r="U1" s="16" t="s">
        <v>251</v>
      </c>
      <c r="V1" s="16" t="s">
        <v>252</v>
      </c>
      <c r="W1" s="16" t="s">
        <v>253</v>
      </c>
      <c r="X1" s="17" t="s">
        <v>254</v>
      </c>
      <c r="Y1" s="6" t="s">
        <v>255</v>
      </c>
      <c r="Z1" s="16" t="s">
        <v>258</v>
      </c>
      <c r="AA1" s="5" t="s">
        <v>259</v>
      </c>
      <c r="AB1" s="16" t="s">
        <v>260</v>
      </c>
      <c r="AC1" s="6" t="s">
        <v>261</v>
      </c>
      <c r="AD1" s="5" t="s">
        <v>262</v>
      </c>
      <c r="AE1" s="17" t="s">
        <v>263</v>
      </c>
      <c r="AF1" s="17" t="s">
        <v>266</v>
      </c>
      <c r="AG1" s="6" t="s">
        <v>267</v>
      </c>
      <c r="AH1" s="16" t="s">
        <v>268</v>
      </c>
      <c r="AI1" s="6" t="s">
        <v>269</v>
      </c>
      <c r="AJ1" s="17" t="s">
        <v>272</v>
      </c>
      <c r="AK1" s="6" t="s">
        <v>273</v>
      </c>
      <c r="AL1" s="16" t="s">
        <v>274</v>
      </c>
      <c r="AM1" s="6" t="s">
        <v>277</v>
      </c>
      <c r="AN1" s="6" t="s">
        <v>282</v>
      </c>
      <c r="AO1" s="17" t="s">
        <v>283</v>
      </c>
      <c r="AP1" s="16" t="s">
        <v>284</v>
      </c>
      <c r="AQ1" s="16" t="s">
        <v>285</v>
      </c>
      <c r="AR1" s="6" t="s">
        <v>286</v>
      </c>
      <c r="AS1" s="16" t="s">
        <v>287</v>
      </c>
      <c r="AT1" s="5" t="s">
        <v>288</v>
      </c>
      <c r="AU1" s="17" t="s">
        <v>289</v>
      </c>
      <c r="AV1" s="6" t="s">
        <v>290</v>
      </c>
      <c r="AW1" s="17" t="s">
        <v>295</v>
      </c>
      <c r="AX1" s="16" t="s">
        <v>296</v>
      </c>
      <c r="AY1" s="5" t="s">
        <v>311</v>
      </c>
      <c r="AZ1" s="5" t="s">
        <v>312</v>
      </c>
      <c r="BA1" s="5" t="s">
        <v>327</v>
      </c>
      <c r="BB1" s="16" t="s">
        <v>328</v>
      </c>
      <c r="BC1" s="6" t="s">
        <v>329</v>
      </c>
      <c r="BD1" s="6" t="s">
        <v>330</v>
      </c>
      <c r="BE1" s="6"/>
      <c r="BF1" s="16"/>
      <c r="BG1" s="16"/>
      <c r="BH1" s="16"/>
      <c r="BI1" s="16"/>
      <c r="BJ1" s="16"/>
      <c r="BK1" s="6"/>
      <c r="BL1" s="16"/>
      <c r="BM1" s="6"/>
      <c r="BN1" s="5"/>
    </row>
    <row r="2" spans="2:66" s="8" customFormat="1" ht="12.75" customHeight="1">
      <c r="B2" s="24"/>
      <c r="C2" s="26"/>
      <c r="D2" s="28"/>
      <c r="E2" s="30"/>
      <c r="F2" s="7">
        <v>42743</v>
      </c>
      <c r="G2" s="7">
        <v>42750</v>
      </c>
      <c r="H2" s="7">
        <v>42757</v>
      </c>
      <c r="I2" s="7">
        <v>42764</v>
      </c>
      <c r="J2" s="7">
        <v>42764</v>
      </c>
      <c r="K2" s="7">
        <v>42771</v>
      </c>
      <c r="L2" s="7">
        <v>42771</v>
      </c>
      <c r="M2" s="7">
        <v>42778</v>
      </c>
      <c r="N2" s="7">
        <v>42785</v>
      </c>
      <c r="O2" s="7">
        <v>42785</v>
      </c>
      <c r="P2" s="7">
        <v>42791</v>
      </c>
      <c r="Q2" s="7">
        <v>42799</v>
      </c>
      <c r="R2" s="7">
        <v>42806</v>
      </c>
      <c r="S2" s="7">
        <v>42813</v>
      </c>
      <c r="T2" s="7">
        <v>42813</v>
      </c>
      <c r="U2" s="7">
        <v>42813</v>
      </c>
      <c r="V2" s="7">
        <v>42813</v>
      </c>
      <c r="W2" s="7">
        <v>42820</v>
      </c>
      <c r="X2" s="7">
        <v>42820</v>
      </c>
      <c r="Y2" s="7">
        <v>42826</v>
      </c>
      <c r="Z2" s="7">
        <v>42827</v>
      </c>
      <c r="AA2" s="7">
        <v>42827</v>
      </c>
      <c r="AB2" s="7">
        <v>42827</v>
      </c>
      <c r="AC2" s="7">
        <v>42848</v>
      </c>
      <c r="AD2" s="7">
        <v>42848</v>
      </c>
      <c r="AE2" s="7">
        <v>42848</v>
      </c>
      <c r="AF2" s="7">
        <v>42855</v>
      </c>
      <c r="AG2" s="7">
        <v>42876</v>
      </c>
      <c r="AH2" s="7">
        <v>42883</v>
      </c>
      <c r="AI2" s="7">
        <v>42890</v>
      </c>
      <c r="AJ2" s="7">
        <v>42896</v>
      </c>
      <c r="AK2" s="7">
        <v>42980</v>
      </c>
      <c r="AL2" s="7">
        <v>42980</v>
      </c>
      <c r="AM2" s="7">
        <v>43009</v>
      </c>
      <c r="AN2" s="7">
        <v>43015</v>
      </c>
      <c r="AO2" s="7">
        <v>43016</v>
      </c>
      <c r="AP2" s="7">
        <v>43023</v>
      </c>
      <c r="AQ2" s="7">
        <v>43023</v>
      </c>
      <c r="AR2" s="7">
        <v>43023</v>
      </c>
      <c r="AS2" s="7">
        <v>43029</v>
      </c>
      <c r="AT2" s="7">
        <v>43037</v>
      </c>
      <c r="AU2" s="7">
        <v>43044</v>
      </c>
      <c r="AV2" s="7">
        <v>43044</v>
      </c>
      <c r="AW2" s="7">
        <v>43058</v>
      </c>
      <c r="AX2" s="7">
        <v>43065</v>
      </c>
      <c r="AY2" s="7">
        <v>43072</v>
      </c>
      <c r="AZ2" s="7">
        <v>43075</v>
      </c>
      <c r="BA2" s="7">
        <v>43079</v>
      </c>
      <c r="BB2" s="7">
        <v>43085</v>
      </c>
      <c r="BC2" s="7">
        <v>43085</v>
      </c>
      <c r="BD2" s="7">
        <v>43086</v>
      </c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2.75">
      <c r="A3" s="4"/>
      <c r="B3" s="21" t="s">
        <v>12</v>
      </c>
      <c r="C3" s="10">
        <f aca="true" t="shared" si="0" ref="C3:C35">COUNTA(F3:BN3)</f>
        <v>6</v>
      </c>
      <c r="D3" s="14" t="s">
        <v>3</v>
      </c>
      <c r="E3" s="18">
        <f>SUMPRODUCT(SMALL(F3:BN3,{1;2;3;4;5}))</f>
        <v>0.3108082962408377</v>
      </c>
      <c r="F3" s="19">
        <v>0.047619047619047616</v>
      </c>
      <c r="G3" s="19"/>
      <c r="H3" s="19"/>
      <c r="I3" s="19"/>
      <c r="J3" s="19">
        <v>0.05555555555555555</v>
      </c>
      <c r="K3" s="19"/>
      <c r="L3" s="19"/>
      <c r="M3" s="19"/>
      <c r="N3" s="19"/>
      <c r="O3" s="19">
        <v>0.043478260869565216</v>
      </c>
      <c r="P3" s="19"/>
      <c r="Q3" s="19">
        <v>0.010309278350515464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>
        <v>0.3333333333333333</v>
      </c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>
        <v>0.15384615384615385</v>
      </c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2:66" ht="12.75">
      <c r="B4" s="21" t="s">
        <v>46</v>
      </c>
      <c r="C4" s="10">
        <f t="shared" si="0"/>
        <v>5</v>
      </c>
      <c r="D4" s="14" t="s">
        <v>4</v>
      </c>
      <c r="E4" s="18">
        <f>SUMPRODUCT(SMALL(F4:BN4,{1;2;3;4;5}))</f>
        <v>0.376459687530956</v>
      </c>
      <c r="F4" s="19">
        <v>0.09523809523809523</v>
      </c>
      <c r="G4" s="19"/>
      <c r="H4" s="19"/>
      <c r="I4" s="19"/>
      <c r="J4" s="19">
        <v>0.1111111111111111</v>
      </c>
      <c r="K4" s="19"/>
      <c r="L4" s="19"/>
      <c r="M4" s="19"/>
      <c r="N4" s="19"/>
      <c r="O4" s="19">
        <v>0.08695652173913043</v>
      </c>
      <c r="P4" s="19"/>
      <c r="Q4" s="19">
        <v>0.07216494845360824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>
        <v>0.01098901098901099</v>
      </c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</row>
    <row r="5" spans="1:66" ht="12.75">
      <c r="A5" s="4"/>
      <c r="B5" s="21" t="s">
        <v>55</v>
      </c>
      <c r="C5" s="10">
        <f t="shared" si="0"/>
        <v>8</v>
      </c>
      <c r="D5" s="14" t="s">
        <v>5</v>
      </c>
      <c r="E5" s="18">
        <f>SUMPRODUCT(SMALL(F5:BN5,{1;2;3;4;5}))</f>
        <v>0.5899416349533124</v>
      </c>
      <c r="F5" s="19"/>
      <c r="G5" s="19"/>
      <c r="H5" s="19">
        <v>0.5</v>
      </c>
      <c r="I5" s="19"/>
      <c r="J5" s="19"/>
      <c r="K5" s="19"/>
      <c r="L5" s="19">
        <v>0.10526315789473684</v>
      </c>
      <c r="M5" s="19">
        <v>0.18181818181818182</v>
      </c>
      <c r="N5" s="19"/>
      <c r="O5" s="19">
        <v>0.13043478260869565</v>
      </c>
      <c r="P5" s="19"/>
      <c r="Q5" s="19">
        <v>0.05154639175257732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>
        <v>0.25</v>
      </c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>
        <v>0.12087912087912088</v>
      </c>
      <c r="AY5" s="19"/>
      <c r="AZ5" s="19"/>
      <c r="BA5" s="19"/>
      <c r="BB5" s="19"/>
      <c r="BC5" s="19">
        <v>0.5</v>
      </c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66" ht="12.75">
      <c r="A6" s="4"/>
      <c r="B6" s="15" t="s">
        <v>57</v>
      </c>
      <c r="C6" s="10">
        <f t="shared" si="0"/>
        <v>8</v>
      </c>
      <c r="D6" s="14" t="s">
        <v>6</v>
      </c>
      <c r="E6" s="18">
        <f>SUMPRODUCT(SMALL(F6:BN6,{1;2;3;4;5}))</f>
        <v>0.8203863147162116</v>
      </c>
      <c r="F6" s="19"/>
      <c r="G6" s="19"/>
      <c r="H6" s="19"/>
      <c r="I6" s="19">
        <v>0.2</v>
      </c>
      <c r="J6" s="19"/>
      <c r="K6" s="19"/>
      <c r="L6" s="19"/>
      <c r="M6" s="19"/>
      <c r="N6" s="19"/>
      <c r="O6" s="19"/>
      <c r="P6" s="19"/>
      <c r="Q6" s="19">
        <v>0.08247422680412371</v>
      </c>
      <c r="R6" s="19"/>
      <c r="S6" s="19">
        <v>0.25</v>
      </c>
      <c r="T6" s="19"/>
      <c r="U6" s="19"/>
      <c r="V6" s="19"/>
      <c r="W6" s="19">
        <v>0.2</v>
      </c>
      <c r="X6" s="19"/>
      <c r="Y6" s="19"/>
      <c r="Z6" s="19"/>
      <c r="AA6" s="19">
        <v>0.5</v>
      </c>
      <c r="AB6" s="19"/>
      <c r="AC6" s="19">
        <v>0.5</v>
      </c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>
        <v>0.5</v>
      </c>
      <c r="AQ6" s="19"/>
      <c r="AR6" s="19"/>
      <c r="AS6" s="19"/>
      <c r="AT6" s="19"/>
      <c r="AU6" s="19"/>
      <c r="AV6" s="19"/>
      <c r="AW6" s="19"/>
      <c r="AX6" s="19">
        <v>0.08791208791208792</v>
      </c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12.75">
      <c r="A7" s="4"/>
      <c r="B7" s="15" t="s">
        <v>11</v>
      </c>
      <c r="C7" s="10">
        <f t="shared" si="0"/>
        <v>5</v>
      </c>
      <c r="D7" s="14" t="s">
        <v>7</v>
      </c>
      <c r="E7" s="18">
        <f>SUMPRODUCT(SMALL(F7:BN7,{1;2;3;4;5}))</f>
        <v>0.9783132845873628</v>
      </c>
      <c r="F7" s="19">
        <v>0.19047619047619047</v>
      </c>
      <c r="G7" s="19"/>
      <c r="H7" s="19"/>
      <c r="I7" s="19"/>
      <c r="J7" s="19">
        <v>0.3333333333333333</v>
      </c>
      <c r="K7" s="19"/>
      <c r="L7" s="19"/>
      <c r="M7" s="19"/>
      <c r="N7" s="19"/>
      <c r="O7" s="19">
        <v>0.17391304347826086</v>
      </c>
      <c r="P7" s="19"/>
      <c r="Q7" s="19">
        <v>0.11392405063291139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>
        <v>0.16666666666666666</v>
      </c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2:66" ht="12.75">
      <c r="B8" s="9" t="s">
        <v>36</v>
      </c>
      <c r="C8" s="10">
        <f t="shared" si="0"/>
        <v>6</v>
      </c>
      <c r="D8" s="14" t="s">
        <v>8</v>
      </c>
      <c r="E8" s="18">
        <f>SUMPRODUCT(SMALL(F8:BN8,{1;2;3;4;5}))</f>
        <v>1.3272573335325464</v>
      </c>
      <c r="F8" s="19">
        <v>0.5238095238095238</v>
      </c>
      <c r="G8" s="19"/>
      <c r="H8" s="19"/>
      <c r="I8" s="19"/>
      <c r="J8" s="19">
        <v>0.6111111111111112</v>
      </c>
      <c r="K8" s="19"/>
      <c r="L8" s="19"/>
      <c r="M8" s="19"/>
      <c r="N8" s="19"/>
      <c r="O8" s="19">
        <v>0.30434782608695654</v>
      </c>
      <c r="P8" s="19"/>
      <c r="Q8" s="19">
        <v>0.13402061855670103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>
        <v>0.2222222222222222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>
        <v>0.14285714285714285</v>
      </c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ht="12.75">
      <c r="A9" s="4"/>
      <c r="B9" s="15" t="s">
        <v>84</v>
      </c>
      <c r="C9" s="10">
        <f t="shared" si="0"/>
        <v>11</v>
      </c>
      <c r="D9" s="14" t="s">
        <v>9</v>
      </c>
      <c r="E9" s="18">
        <f>SUMPRODUCT(SMALL(F9:BN9,{1;2;3;4;5}))</f>
        <v>1.3478909406744457</v>
      </c>
      <c r="F9" s="19"/>
      <c r="G9" s="19"/>
      <c r="H9" s="19"/>
      <c r="I9" s="19"/>
      <c r="J9" s="19"/>
      <c r="K9" s="19"/>
      <c r="L9" s="19">
        <v>0.6842105263157895</v>
      </c>
      <c r="M9" s="19"/>
      <c r="N9" s="19"/>
      <c r="O9" s="19">
        <v>0.391304347826087</v>
      </c>
      <c r="P9" s="19"/>
      <c r="Q9" s="19">
        <v>0.1958762886597938</v>
      </c>
      <c r="R9" s="19"/>
      <c r="S9" s="19"/>
      <c r="T9" s="19"/>
      <c r="U9" s="19"/>
      <c r="V9" s="19"/>
      <c r="W9" s="19"/>
      <c r="X9" s="19"/>
      <c r="Y9" s="19">
        <v>0.75</v>
      </c>
      <c r="Z9" s="19"/>
      <c r="AA9" s="19"/>
      <c r="AB9" s="19"/>
      <c r="AC9" s="19"/>
      <c r="AD9" s="19">
        <v>0.25</v>
      </c>
      <c r="AE9" s="19"/>
      <c r="AF9" s="19"/>
      <c r="AG9" s="19"/>
      <c r="AH9" s="19"/>
      <c r="AI9" s="19"/>
      <c r="AJ9" s="19">
        <v>0.3333333333333333</v>
      </c>
      <c r="AK9" s="19">
        <v>0.5</v>
      </c>
      <c r="AL9" s="19"/>
      <c r="AM9" s="20">
        <v>0.5</v>
      </c>
      <c r="AN9" s="19"/>
      <c r="AO9" s="19"/>
      <c r="AP9" s="19"/>
      <c r="AQ9" s="19"/>
      <c r="AR9" s="19"/>
      <c r="AS9" s="19"/>
      <c r="AT9" s="19"/>
      <c r="AU9" s="19"/>
      <c r="AV9" s="19"/>
      <c r="AW9" s="19">
        <v>0.25</v>
      </c>
      <c r="AX9" s="19">
        <v>0.31868131868131866</v>
      </c>
      <c r="AY9" s="19">
        <v>0.5</v>
      </c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2:66" ht="12.75">
      <c r="B10" s="9" t="s">
        <v>37</v>
      </c>
      <c r="C10" s="10">
        <f t="shared" si="0"/>
        <v>5</v>
      </c>
      <c r="D10" s="14" t="s">
        <v>14</v>
      </c>
      <c r="E10" s="18">
        <f>SUMPRODUCT(SMALL(F10:BN10,{1;2;3;4;5}))</f>
        <v>1.7047002253187822</v>
      </c>
      <c r="F10" s="19">
        <v>0.6190476190476191</v>
      </c>
      <c r="G10" s="19"/>
      <c r="H10" s="19"/>
      <c r="I10" s="19"/>
      <c r="J10" s="19">
        <v>0.4444444444444444</v>
      </c>
      <c r="K10" s="19"/>
      <c r="L10" s="19"/>
      <c r="M10" s="19"/>
      <c r="N10" s="19"/>
      <c r="O10" s="19"/>
      <c r="P10" s="19"/>
      <c r="Q10" s="19">
        <v>0.15463917525773196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>
        <v>0.2777777777777778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>
        <v>0.2087912087912088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66" ht="12.75">
      <c r="A11" s="4"/>
      <c r="B11" s="15" t="s">
        <v>42</v>
      </c>
      <c r="C11" s="10">
        <f t="shared" si="0"/>
        <v>6</v>
      </c>
      <c r="D11" s="14" t="s">
        <v>15</v>
      </c>
      <c r="E11" s="18">
        <f>SUMPRODUCT(SMALL(F11:BN11,{1;2;3;4;5}))</f>
        <v>1.7522632007168089</v>
      </c>
      <c r="F11" s="19">
        <v>0.42857142857142855</v>
      </c>
      <c r="G11" s="19"/>
      <c r="H11" s="19"/>
      <c r="I11" s="19"/>
      <c r="J11" s="19">
        <v>0.5</v>
      </c>
      <c r="K11" s="19"/>
      <c r="L11" s="19"/>
      <c r="M11" s="19">
        <v>0.5454545454545454</v>
      </c>
      <c r="N11" s="19"/>
      <c r="O11" s="19"/>
      <c r="P11" s="19"/>
      <c r="Q11" s="19">
        <v>0.1134020618556701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>
        <v>0.6666666666666666</v>
      </c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>
        <v>0.16483516483516483</v>
      </c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</row>
    <row r="12" spans="1:66" ht="12.75">
      <c r="A12" s="4"/>
      <c r="B12" s="15" t="s">
        <v>21</v>
      </c>
      <c r="C12" s="10">
        <f t="shared" si="0"/>
        <v>6</v>
      </c>
      <c r="D12" s="14" t="s">
        <v>16</v>
      </c>
      <c r="E12" s="18">
        <f>SUMPRODUCT(SMALL(F12:BN12,{1;2;3;4;5}))</f>
        <v>1.7808442510959672</v>
      </c>
      <c r="F12" s="19">
        <v>0.23809523809523808</v>
      </c>
      <c r="G12" s="19"/>
      <c r="H12" s="19"/>
      <c r="I12" s="19"/>
      <c r="J12" s="19"/>
      <c r="K12" s="19"/>
      <c r="L12" s="19">
        <v>0.15789473684210525</v>
      </c>
      <c r="M12" s="19"/>
      <c r="N12" s="19"/>
      <c r="O12" s="19">
        <v>0.4782608695652174</v>
      </c>
      <c r="P12" s="19"/>
      <c r="Q12" s="19">
        <v>0.8041237113402062</v>
      </c>
      <c r="R12" s="19"/>
      <c r="S12" s="19"/>
      <c r="T12" s="19"/>
      <c r="U12" s="19">
        <v>0.5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>
        <v>0.4065934065934066</v>
      </c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2:66" ht="12.75" customHeight="1">
      <c r="B13" s="15" t="s">
        <v>33</v>
      </c>
      <c r="C13" s="10">
        <f t="shared" si="0"/>
        <v>6</v>
      </c>
      <c r="D13" s="14" t="s">
        <v>17</v>
      </c>
      <c r="E13" s="18">
        <f>SUMPRODUCT(SMALL(F13:BN13,{1;2;3;4;5}))</f>
        <v>1.9393939393939392</v>
      </c>
      <c r="F13" s="19"/>
      <c r="G13" s="19">
        <v>0.3333333333333333</v>
      </c>
      <c r="H13" s="19"/>
      <c r="I13" s="19"/>
      <c r="J13" s="19"/>
      <c r="K13" s="19"/>
      <c r="L13" s="19"/>
      <c r="M13" s="19">
        <v>0.2727272727272727</v>
      </c>
      <c r="N13" s="19">
        <v>0.5</v>
      </c>
      <c r="O13" s="19"/>
      <c r="P13" s="19">
        <v>0.3333333333333333</v>
      </c>
      <c r="Q13" s="19"/>
      <c r="R13" s="19"/>
      <c r="S13" s="19"/>
      <c r="T13" s="19"/>
      <c r="U13" s="19"/>
      <c r="V13" s="19">
        <v>0.5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>
        <v>0.5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</row>
    <row r="14" spans="1:66" ht="12.75">
      <c r="A14" s="4"/>
      <c r="B14" s="15" t="s">
        <v>74</v>
      </c>
      <c r="C14" s="10">
        <f t="shared" si="0"/>
        <v>6</v>
      </c>
      <c r="D14" s="14" t="s">
        <v>24</v>
      </c>
      <c r="E14" s="18">
        <f>SUMPRODUCT(SMALL(F14:BN14,{1;2;3;4;5}))</f>
        <v>2.058419243986254</v>
      </c>
      <c r="F14" s="19"/>
      <c r="G14" s="19"/>
      <c r="H14" s="19"/>
      <c r="I14" s="19"/>
      <c r="J14" s="19"/>
      <c r="K14" s="19">
        <v>0.5</v>
      </c>
      <c r="L14" s="19"/>
      <c r="M14" s="19"/>
      <c r="N14" s="19"/>
      <c r="O14" s="19"/>
      <c r="P14" s="19"/>
      <c r="Q14" s="19">
        <v>0.3917525773195876</v>
      </c>
      <c r="R14" s="19">
        <v>0.5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>
        <v>0.16666666666666666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>
        <v>0.5</v>
      </c>
      <c r="AW14" s="19"/>
      <c r="AX14" s="19">
        <v>0.6703296703296703</v>
      </c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</row>
    <row r="15" spans="2:66" ht="12.75">
      <c r="B15" s="15" t="s">
        <v>86</v>
      </c>
      <c r="C15" s="10">
        <f t="shared" si="0"/>
        <v>10</v>
      </c>
      <c r="D15" s="14" t="s">
        <v>18</v>
      </c>
      <c r="E15" s="18">
        <f>SUMPRODUCT(SMALL(F15:BN15,{1;2;3;4;5}))</f>
        <v>2.496900293292046</v>
      </c>
      <c r="F15" s="10"/>
      <c r="G15" s="19"/>
      <c r="H15" s="19"/>
      <c r="I15" s="19"/>
      <c r="J15" s="19"/>
      <c r="K15" s="19"/>
      <c r="L15" s="19">
        <v>0.8421052631578947</v>
      </c>
      <c r="M15" s="19">
        <v>0.8181818181818182</v>
      </c>
      <c r="N15" s="19"/>
      <c r="O15" s="19"/>
      <c r="P15" s="19"/>
      <c r="Q15" s="19">
        <v>0.5979381443298969</v>
      </c>
      <c r="R15" s="19"/>
      <c r="S15" s="19"/>
      <c r="T15" s="19">
        <v>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>
        <v>0.6666666666666666</v>
      </c>
      <c r="AF15" s="19"/>
      <c r="AG15" s="19"/>
      <c r="AH15" s="19">
        <v>0.25</v>
      </c>
      <c r="AI15" s="19"/>
      <c r="AJ15" s="19"/>
      <c r="AK15" s="19"/>
      <c r="AL15" s="19"/>
      <c r="AM15" s="19">
        <v>0.5555555555555556</v>
      </c>
      <c r="AN15" s="19">
        <v>1</v>
      </c>
      <c r="AO15" s="19"/>
      <c r="AP15" s="19"/>
      <c r="AQ15" s="19"/>
      <c r="AR15" s="19"/>
      <c r="AS15" s="19">
        <v>0.5</v>
      </c>
      <c r="AT15" s="19"/>
      <c r="AU15" s="19"/>
      <c r="AV15" s="19"/>
      <c r="AW15" s="19"/>
      <c r="AX15" s="19">
        <v>0.5934065934065934</v>
      </c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</row>
    <row r="16" spans="1:66" ht="12.75">
      <c r="A16" s="4"/>
      <c r="B16" s="15" t="s">
        <v>67</v>
      </c>
      <c r="C16" s="10">
        <f t="shared" si="0"/>
        <v>7</v>
      </c>
      <c r="D16" s="14" t="s">
        <v>19</v>
      </c>
      <c r="E16" s="18">
        <f>SUMPRODUCT(SMALL(F16:BN16,{1;2;3;4;5}))</f>
        <v>2.59515942247901</v>
      </c>
      <c r="F16" s="19"/>
      <c r="G16" s="19"/>
      <c r="H16" s="19"/>
      <c r="I16" s="19"/>
      <c r="J16" s="19">
        <v>0.7222222222222222</v>
      </c>
      <c r="K16" s="19"/>
      <c r="L16" s="19"/>
      <c r="M16" s="19"/>
      <c r="N16" s="19"/>
      <c r="O16" s="19">
        <v>0.8695652173913043</v>
      </c>
      <c r="P16" s="19"/>
      <c r="Q16" s="19">
        <v>0.32989690721649484</v>
      </c>
      <c r="R16" s="19"/>
      <c r="S16" s="19"/>
      <c r="T16" s="19"/>
      <c r="U16" s="19"/>
      <c r="V16" s="19"/>
      <c r="W16" s="19"/>
      <c r="X16" s="19"/>
      <c r="Y16" s="19">
        <v>0.25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>
        <v>0.6666666666666666</v>
      </c>
      <c r="AK16" s="19">
        <v>1</v>
      </c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>
        <v>0.6263736263736264</v>
      </c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1:66" ht="12.75">
      <c r="A17" s="4"/>
      <c r="B17" s="15" t="s">
        <v>68</v>
      </c>
      <c r="C17" s="10">
        <f t="shared" si="0"/>
        <v>5</v>
      </c>
      <c r="D17" s="14" t="s">
        <v>20</v>
      </c>
      <c r="E17" s="18">
        <f>SUMPRODUCT(SMALL(F17:BN17,{1;2;3;4;5}))</f>
        <v>2.614169907984341</v>
      </c>
      <c r="F17" s="19"/>
      <c r="G17" s="19"/>
      <c r="H17" s="19"/>
      <c r="I17" s="19"/>
      <c r="J17" s="19">
        <v>0.7777777777777778</v>
      </c>
      <c r="K17" s="19"/>
      <c r="L17" s="19"/>
      <c r="M17" s="19"/>
      <c r="N17" s="19"/>
      <c r="O17" s="19"/>
      <c r="P17" s="19"/>
      <c r="Q17" s="19">
        <v>0.4536082474226804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>
        <v>0.3333333333333333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>
        <v>0.5</v>
      </c>
      <c r="AS17" s="19"/>
      <c r="AT17" s="19"/>
      <c r="AU17" s="19"/>
      <c r="AV17" s="19"/>
      <c r="AW17" s="19"/>
      <c r="AX17" s="19">
        <v>0.5494505494505495</v>
      </c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</row>
    <row r="18" spans="1:66" ht="12.75">
      <c r="A18" s="4"/>
      <c r="B18" s="15" t="s">
        <v>41</v>
      </c>
      <c r="C18" s="10">
        <f t="shared" si="0"/>
        <v>5</v>
      </c>
      <c r="D18" s="14" t="s">
        <v>25</v>
      </c>
      <c r="E18" s="18">
        <f>SUMPRODUCT(SMALL(F18:BN18,{1;2;3;4;5}))</f>
        <v>2.6405388708816484</v>
      </c>
      <c r="F18" s="19">
        <v>0.5714285714285714</v>
      </c>
      <c r="G18" s="19"/>
      <c r="H18" s="19"/>
      <c r="I18" s="19"/>
      <c r="J18" s="19"/>
      <c r="K18" s="19"/>
      <c r="L18" s="19">
        <v>0.47368421052631576</v>
      </c>
      <c r="M18" s="19"/>
      <c r="N18" s="19"/>
      <c r="O18" s="19">
        <v>0.43478260869565216</v>
      </c>
      <c r="P18" s="19"/>
      <c r="Q18" s="19">
        <v>0.8969072164948454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>
        <v>0.26373626373626374</v>
      </c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1:66" ht="12.75">
      <c r="A19" s="4"/>
      <c r="B19" s="9" t="s">
        <v>35</v>
      </c>
      <c r="C19" s="10">
        <f t="shared" si="0"/>
        <v>6</v>
      </c>
      <c r="D19" s="14" t="s">
        <v>26</v>
      </c>
      <c r="E19" s="18">
        <f>SUMPRODUCT(SMALL(F19:BN19,{1;2;3;4;5}))</f>
        <v>2.7234446204697917</v>
      </c>
      <c r="F19" s="19">
        <v>0.6666666666666666</v>
      </c>
      <c r="G19" s="19"/>
      <c r="H19" s="19"/>
      <c r="I19" s="19"/>
      <c r="J19" s="19"/>
      <c r="K19" s="19"/>
      <c r="L19" s="19">
        <v>0.3157894736842105</v>
      </c>
      <c r="M19" s="19"/>
      <c r="N19" s="19"/>
      <c r="O19" s="19">
        <v>0.34782608695652173</v>
      </c>
      <c r="P19" s="19"/>
      <c r="Q19" s="19">
        <v>0.979381443298969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0.7777777777777778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>
        <v>0.6153846153846154</v>
      </c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</row>
    <row r="20" spans="1:66" ht="12.75">
      <c r="A20" s="4"/>
      <c r="B20" s="15" t="s">
        <v>81</v>
      </c>
      <c r="C20" s="10">
        <f t="shared" si="0"/>
        <v>5</v>
      </c>
      <c r="D20" s="14" t="s">
        <v>27</v>
      </c>
      <c r="E20" s="18">
        <f>SUMPRODUCT(SMALL(F20:BN20,{1;2;3;4;5}))</f>
        <v>2.936476643112799</v>
      </c>
      <c r="F20" s="19"/>
      <c r="G20" s="19"/>
      <c r="H20" s="19"/>
      <c r="I20" s="19"/>
      <c r="J20" s="19"/>
      <c r="K20" s="19"/>
      <c r="L20" s="19">
        <v>0.5263157894736842</v>
      </c>
      <c r="M20" s="19"/>
      <c r="N20" s="19"/>
      <c r="O20" s="19">
        <v>0.6086956521739131</v>
      </c>
      <c r="P20" s="19"/>
      <c r="Q20" s="19"/>
      <c r="R20" s="19"/>
      <c r="S20" s="19"/>
      <c r="T20" s="19"/>
      <c r="U20" s="19"/>
      <c r="V20" s="19"/>
      <c r="W20" s="19">
        <v>0.6</v>
      </c>
      <c r="X20" s="19"/>
      <c r="Y20" s="19"/>
      <c r="Z20" s="19"/>
      <c r="AA20" s="19"/>
      <c r="AB20" s="19"/>
      <c r="AC20" s="19"/>
      <c r="AD20" s="19"/>
      <c r="AE20" s="19">
        <v>0.3333333333333333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>
        <v>0.8681318681318682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66" ht="12.75">
      <c r="A21" s="4"/>
      <c r="B21" s="15" t="s">
        <v>123</v>
      </c>
      <c r="C21" s="10">
        <f t="shared" si="0"/>
        <v>5</v>
      </c>
      <c r="D21" s="14" t="s">
        <v>28</v>
      </c>
      <c r="E21" s="18">
        <f>SUMPRODUCT(SMALL(F21:BN21,{1;2;3;4;5}))</f>
        <v>3.1470121212121214</v>
      </c>
      <c r="F21" s="19"/>
      <c r="G21" s="19"/>
      <c r="H21" s="19"/>
      <c r="I21" s="19"/>
      <c r="J21" s="19"/>
      <c r="K21" s="19"/>
      <c r="L21" s="19"/>
      <c r="M21" s="19">
        <v>0.45454545454545453</v>
      </c>
      <c r="N21" s="19">
        <v>1</v>
      </c>
      <c r="O21" s="19"/>
      <c r="P21" s="19">
        <v>0.6666666666666666</v>
      </c>
      <c r="Q21" s="19">
        <v>0.5258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>
        <v>0.5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</row>
    <row r="22" spans="1:66" ht="12.75">
      <c r="A22" s="4"/>
      <c r="B22" s="15" t="s">
        <v>125</v>
      </c>
      <c r="C22" s="10">
        <f t="shared" si="0"/>
        <v>5</v>
      </c>
      <c r="D22" s="14" t="s">
        <v>29</v>
      </c>
      <c r="E22" s="18">
        <f>SUMPRODUCT(SMALL(F22:BN22,{1;2;3;4;5}))</f>
        <v>3.348040848040848</v>
      </c>
      <c r="F22" s="19"/>
      <c r="G22" s="19"/>
      <c r="H22" s="19"/>
      <c r="I22" s="19"/>
      <c r="J22" s="19"/>
      <c r="K22" s="19"/>
      <c r="L22" s="19"/>
      <c r="M22" s="19">
        <v>0.9090909090909091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v>0.5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>
        <v>0.4444444444444444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>
        <v>1</v>
      </c>
      <c r="AX22" s="19">
        <v>0.4945054945054945</v>
      </c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</row>
    <row r="23" spans="1:66" ht="12.75">
      <c r="A23" s="4"/>
      <c r="B23" s="15" t="s">
        <v>70</v>
      </c>
      <c r="C23" s="10">
        <f t="shared" si="0"/>
        <v>6</v>
      </c>
      <c r="D23" s="14" t="s">
        <v>30</v>
      </c>
      <c r="E23" s="18">
        <f>SUMPRODUCT(SMALL(F23:BN23,{1;2;3;4;5}))</f>
        <v>3.354461689513236</v>
      </c>
      <c r="F23" s="19"/>
      <c r="G23" s="19"/>
      <c r="H23" s="19"/>
      <c r="I23" s="19"/>
      <c r="J23" s="19">
        <v>0.8888888888888888</v>
      </c>
      <c r="K23" s="19"/>
      <c r="L23" s="19"/>
      <c r="M23" s="19"/>
      <c r="N23" s="19"/>
      <c r="O23" s="19"/>
      <c r="P23" s="19"/>
      <c r="Q23" s="19">
        <v>0.7628865979381443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>
        <v>0.5</v>
      </c>
      <c r="AF23" s="19"/>
      <c r="AG23" s="19"/>
      <c r="AH23" s="19"/>
      <c r="AI23" s="19"/>
      <c r="AJ23" s="19"/>
      <c r="AK23" s="19"/>
      <c r="AL23" s="19"/>
      <c r="AM23" s="19">
        <v>0.8333333333333334</v>
      </c>
      <c r="AN23" s="19"/>
      <c r="AO23" s="19"/>
      <c r="AP23" s="19"/>
      <c r="AQ23" s="19"/>
      <c r="AR23" s="19"/>
      <c r="AS23" s="19"/>
      <c r="AT23" s="19"/>
      <c r="AU23" s="19">
        <v>0.5</v>
      </c>
      <c r="AV23" s="19"/>
      <c r="AW23" s="19"/>
      <c r="AX23" s="19">
        <v>0.7582417582417582</v>
      </c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</row>
    <row r="24" spans="1:66" ht="12.75">
      <c r="A24" s="4"/>
      <c r="B24" s="15" t="s">
        <v>50</v>
      </c>
      <c r="C24" s="10">
        <f t="shared" si="0"/>
        <v>5</v>
      </c>
      <c r="D24" s="14" t="s">
        <v>31</v>
      </c>
      <c r="E24" s="18">
        <f>SUMPRODUCT(SMALL(F24:BN24,{1;2;3;4;5}))</f>
        <v>3.654811160750201</v>
      </c>
      <c r="F24" s="19">
        <v>0.9523809523809523</v>
      </c>
      <c r="G24" s="19"/>
      <c r="H24" s="19"/>
      <c r="I24" s="19"/>
      <c r="J24" s="19"/>
      <c r="K24" s="19"/>
      <c r="L24" s="19"/>
      <c r="M24" s="19"/>
      <c r="N24" s="19"/>
      <c r="O24" s="19">
        <v>0.9130434782608695</v>
      </c>
      <c r="P24" s="19"/>
      <c r="Q24" s="19">
        <v>0.6804123711340206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>
        <v>0.4166666666666667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>
        <v>0.6923076923076923</v>
      </c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</row>
    <row r="25" spans="1:66" ht="12.75">
      <c r="A25" s="4"/>
      <c r="B25" s="15" t="s">
        <v>61</v>
      </c>
      <c r="C25" s="10">
        <f t="shared" si="0"/>
        <v>6</v>
      </c>
      <c r="D25" s="14" t="s">
        <v>53</v>
      </c>
      <c r="E25" s="18">
        <f>SUMPRODUCT(SMALL(F25:BN25,{1;2;3;4;5}))</f>
        <v>3.7587798799139005</v>
      </c>
      <c r="F25" s="19"/>
      <c r="G25" s="19"/>
      <c r="H25" s="19"/>
      <c r="I25" s="19">
        <v>1</v>
      </c>
      <c r="J25" s="19"/>
      <c r="K25" s="19"/>
      <c r="L25" s="19"/>
      <c r="M25" s="19"/>
      <c r="N25" s="19"/>
      <c r="O25" s="19"/>
      <c r="P25" s="19"/>
      <c r="Q25" s="19">
        <v>0.7835051546391752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>
        <v>0.75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>
        <v>0.5</v>
      </c>
      <c r="AR25" s="19"/>
      <c r="AS25" s="19"/>
      <c r="AT25" s="19"/>
      <c r="AU25" s="19"/>
      <c r="AV25" s="19"/>
      <c r="AW25" s="19"/>
      <c r="AX25" s="19">
        <v>0.7252747252747253</v>
      </c>
      <c r="AY25" s="19"/>
      <c r="AZ25" s="19"/>
      <c r="BA25" s="19"/>
      <c r="BB25" s="19"/>
      <c r="BC25" s="19">
        <v>1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</row>
    <row r="26" spans="2:66" ht="12.75">
      <c r="B26" s="9" t="s">
        <v>34</v>
      </c>
      <c r="C26" s="10">
        <f t="shared" si="0"/>
        <v>5</v>
      </c>
      <c r="D26" s="14" t="s">
        <v>32</v>
      </c>
      <c r="E26" s="18">
        <f>SUMPRODUCT(SMALL(F26:BN26,{1;2;3;4;5}))</f>
        <v>3.7675657675657677</v>
      </c>
      <c r="F26" s="19"/>
      <c r="G26" s="19">
        <v>0.6666666666666666</v>
      </c>
      <c r="H26" s="19"/>
      <c r="I26" s="19"/>
      <c r="J26" s="19"/>
      <c r="K26" s="19"/>
      <c r="L26" s="19"/>
      <c r="M26" s="19">
        <v>0.7272727272727273</v>
      </c>
      <c r="N26" s="19"/>
      <c r="O26" s="19"/>
      <c r="P26" s="19">
        <v>1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>
        <v>1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0.37362637362637363</v>
      </c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1:66" ht="12.75">
      <c r="A27" s="4"/>
      <c r="B27" s="15" t="s">
        <v>88</v>
      </c>
      <c r="C27" s="10">
        <f t="shared" si="0"/>
        <v>5</v>
      </c>
      <c r="D27" s="14" t="s">
        <v>90</v>
      </c>
      <c r="E27" s="18">
        <f>SUMPRODUCT(SMALL(F27:BN27,{1;2;3;4;5}))</f>
        <v>3.8809308494604204</v>
      </c>
      <c r="F27" s="19"/>
      <c r="G27" s="19"/>
      <c r="H27" s="19"/>
      <c r="I27" s="19"/>
      <c r="J27" s="19"/>
      <c r="K27" s="19"/>
      <c r="L27" s="19">
        <v>0.9473684210526315</v>
      </c>
      <c r="M27" s="19"/>
      <c r="N27" s="19"/>
      <c r="O27" s="19"/>
      <c r="P27" s="19"/>
      <c r="Q27" s="19">
        <v>0.711340206185567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>
        <v>0.5833333333333334</v>
      </c>
      <c r="AF27" s="19"/>
      <c r="AG27" s="19"/>
      <c r="AH27" s="19">
        <v>0.75</v>
      </c>
      <c r="AI27" s="19"/>
      <c r="AJ27" s="19"/>
      <c r="AK27" s="19"/>
      <c r="AL27" s="19"/>
      <c r="AM27" s="19">
        <v>0.8888888888888888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</row>
    <row r="28" spans="2:66" ht="12.75">
      <c r="B28" s="9" t="s">
        <v>23</v>
      </c>
      <c r="C28" s="10">
        <f t="shared" si="0"/>
        <v>5</v>
      </c>
      <c r="D28" s="14" t="s">
        <v>91</v>
      </c>
      <c r="E28" s="18">
        <f>SUMPRODUCT(SMALL(F28:BN28,{1;2;3;4;5}))</f>
        <v>3.972397600904997</v>
      </c>
      <c r="F28" s="19">
        <v>0.8571428571428571</v>
      </c>
      <c r="G28" s="19"/>
      <c r="H28" s="19"/>
      <c r="I28" s="19"/>
      <c r="J28" s="19">
        <v>0.6666666666666666</v>
      </c>
      <c r="K28" s="20"/>
      <c r="L28" s="19"/>
      <c r="M28" s="19"/>
      <c r="N28" s="19"/>
      <c r="O28" s="19">
        <v>0.782608695652174</v>
      </c>
      <c r="P28" s="19"/>
      <c r="Q28" s="19">
        <v>0.865979381443299</v>
      </c>
      <c r="R28" s="19"/>
      <c r="S28" s="19"/>
      <c r="T28" s="19"/>
      <c r="U28" s="19"/>
      <c r="V28" s="19"/>
      <c r="W28" s="19">
        <v>0.8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</row>
    <row r="29" spans="1:66" ht="12.75">
      <c r="A29" s="4"/>
      <c r="B29" s="15" t="s">
        <v>71</v>
      </c>
      <c r="C29" s="10">
        <f t="shared" si="0"/>
        <v>6</v>
      </c>
      <c r="D29" s="14" t="s">
        <v>92</v>
      </c>
      <c r="E29" s="18">
        <f>SUMPRODUCT(SMALL(F29:BN29,{1;2;3;4;5}))</f>
        <v>4.1597969613433525</v>
      </c>
      <c r="F29" s="19"/>
      <c r="G29" s="19"/>
      <c r="H29" s="19"/>
      <c r="I29" s="19"/>
      <c r="J29" s="19">
        <v>0.9444444444444444</v>
      </c>
      <c r="K29" s="19"/>
      <c r="L29" s="19"/>
      <c r="M29" s="19"/>
      <c r="N29" s="19"/>
      <c r="O29" s="19"/>
      <c r="P29" s="19"/>
      <c r="Q29" s="19">
        <v>0.8865979381443299</v>
      </c>
      <c r="R29" s="19"/>
      <c r="S29" s="19"/>
      <c r="T29" s="19"/>
      <c r="U29" s="19"/>
      <c r="V29" s="19"/>
      <c r="W29" s="19">
        <v>1</v>
      </c>
      <c r="X29" s="19"/>
      <c r="Y29" s="19"/>
      <c r="Z29" s="19"/>
      <c r="AA29" s="19"/>
      <c r="AB29" s="19"/>
      <c r="AC29" s="19"/>
      <c r="AD29" s="19"/>
      <c r="AE29" s="19">
        <v>0.9166666666666666</v>
      </c>
      <c r="AF29" s="19"/>
      <c r="AG29" s="19">
        <v>0.5</v>
      </c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>
        <v>0.9120879120879121</v>
      </c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</row>
    <row r="30" spans="1:66" ht="12.75">
      <c r="A30" s="4"/>
      <c r="B30" s="15" t="s">
        <v>89</v>
      </c>
      <c r="C30" s="10">
        <f t="shared" si="0"/>
        <v>6</v>
      </c>
      <c r="D30" s="14" t="s">
        <v>93</v>
      </c>
      <c r="E30" s="18">
        <f>SUMPRODUCT(SMALL(F30:BN30,{1;2;3;4;5}))</f>
        <v>4.321343604848759</v>
      </c>
      <c r="F30" s="19"/>
      <c r="G30" s="19"/>
      <c r="H30" s="19"/>
      <c r="I30" s="19"/>
      <c r="J30" s="19"/>
      <c r="K30" s="19"/>
      <c r="L30" s="19">
        <v>1</v>
      </c>
      <c r="M30" s="19"/>
      <c r="N30" s="19"/>
      <c r="O30" s="19"/>
      <c r="P30" s="19"/>
      <c r="Q30" s="19">
        <v>0.8762886597938144</v>
      </c>
      <c r="R30" s="19"/>
      <c r="S30" s="19">
        <v>1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>
        <v>1</v>
      </c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>
        <v>0.945054945054945</v>
      </c>
      <c r="AY30" s="19"/>
      <c r="AZ30" s="19"/>
      <c r="BA30" s="19">
        <v>0.5</v>
      </c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</row>
    <row r="31" spans="1:66" ht="12.75">
      <c r="A31" s="4"/>
      <c r="B31" s="15" t="s">
        <v>79</v>
      </c>
      <c r="C31" s="10">
        <f t="shared" si="0"/>
        <v>4</v>
      </c>
      <c r="D31" s="14" t="s">
        <v>94</v>
      </c>
      <c r="E31" s="18">
        <f aca="true" t="shared" si="1" ref="E31:E63">SUM(F31:BN31)</f>
        <v>0.7700486346715321</v>
      </c>
      <c r="F31" s="19"/>
      <c r="G31" s="19"/>
      <c r="H31" s="19"/>
      <c r="I31" s="19"/>
      <c r="J31" s="19"/>
      <c r="K31" s="19"/>
      <c r="L31" s="19">
        <v>0.3684210526315789</v>
      </c>
      <c r="M31" s="19"/>
      <c r="N31" s="19"/>
      <c r="O31" s="19"/>
      <c r="P31" s="19"/>
      <c r="Q31" s="19">
        <v>0.10309278350515463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>
        <v>0.16666666666666666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>
        <v>0.13186813186813187</v>
      </c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</row>
    <row r="32" spans="2:66" ht="12.75">
      <c r="B32" s="9" t="s">
        <v>38</v>
      </c>
      <c r="C32" s="10">
        <f t="shared" si="0"/>
        <v>4</v>
      </c>
      <c r="D32" s="14" t="s">
        <v>95</v>
      </c>
      <c r="E32" s="18">
        <f t="shared" si="1"/>
        <v>0.9121158238146136</v>
      </c>
      <c r="F32" s="19">
        <v>0.3333333333333333</v>
      </c>
      <c r="G32" s="19"/>
      <c r="H32" s="19"/>
      <c r="I32" s="19"/>
      <c r="J32" s="19"/>
      <c r="K32" s="19"/>
      <c r="L32" s="19"/>
      <c r="M32" s="19"/>
      <c r="N32" s="19"/>
      <c r="O32" s="19">
        <v>0.21739130434782608</v>
      </c>
      <c r="P32" s="19"/>
      <c r="Q32" s="19">
        <v>0.18556701030927836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>
        <v>0.17582417582417584</v>
      </c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</row>
    <row r="33" spans="1:66" ht="12.75">
      <c r="A33" s="4"/>
      <c r="B33" s="15" t="s">
        <v>63</v>
      </c>
      <c r="C33" s="10">
        <f t="shared" si="0"/>
        <v>4</v>
      </c>
      <c r="D33" s="14" t="s">
        <v>96</v>
      </c>
      <c r="E33" s="18">
        <f>SUM(F33:BN33)</f>
        <v>1.0103785103785103</v>
      </c>
      <c r="F33" s="19"/>
      <c r="G33" s="19"/>
      <c r="H33" s="19"/>
      <c r="I33" s="19"/>
      <c r="J33" s="19">
        <v>0.16666666666666666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>
        <v>0.1111111111111111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>
        <v>0.06593406593406594</v>
      </c>
      <c r="AY33" s="19"/>
      <c r="AZ33" s="19"/>
      <c r="BA33" s="19"/>
      <c r="BB33" s="19"/>
      <c r="BC33" s="19"/>
      <c r="BD33" s="19">
        <v>0.6666666666666666</v>
      </c>
      <c r="BE33" s="19"/>
      <c r="BF33" s="19"/>
      <c r="BG33" s="19"/>
      <c r="BH33" s="19"/>
      <c r="BI33" s="19"/>
      <c r="BJ33" s="19"/>
      <c r="BK33" s="19"/>
      <c r="BL33" s="19"/>
      <c r="BM33" s="19"/>
      <c r="BN33" s="19"/>
    </row>
    <row r="34" spans="1:66" ht="12.75">
      <c r="A34" s="4"/>
      <c r="B34" s="15" t="s">
        <v>65</v>
      </c>
      <c r="C34" s="10">
        <f t="shared" si="0"/>
        <v>4</v>
      </c>
      <c r="D34" s="14" t="s">
        <v>97</v>
      </c>
      <c r="E34" s="18">
        <f t="shared" si="1"/>
        <v>1.3771114338124648</v>
      </c>
      <c r="F34" s="19"/>
      <c r="G34" s="19"/>
      <c r="H34" s="19"/>
      <c r="I34" s="19"/>
      <c r="J34" s="19">
        <v>0.2777777777777778</v>
      </c>
      <c r="K34" s="19"/>
      <c r="L34" s="19"/>
      <c r="M34" s="19">
        <v>0.36363636363636365</v>
      </c>
      <c r="N34" s="19"/>
      <c r="O34" s="19"/>
      <c r="P34" s="19"/>
      <c r="Q34" s="19">
        <v>0.17525773195876287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>
        <v>0.5604395604395604</v>
      </c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</row>
    <row r="35" spans="1:66" ht="12.75">
      <c r="A35" s="4"/>
      <c r="B35" s="15" t="s">
        <v>59</v>
      </c>
      <c r="C35" s="10">
        <f t="shared" si="0"/>
        <v>4</v>
      </c>
      <c r="D35" s="14" t="s">
        <v>98</v>
      </c>
      <c r="E35" s="18">
        <f t="shared" si="1"/>
        <v>1.558932819757562</v>
      </c>
      <c r="F35" s="19"/>
      <c r="G35" s="19"/>
      <c r="H35" s="19"/>
      <c r="I35" s="19">
        <v>0.6</v>
      </c>
      <c r="J35" s="19"/>
      <c r="K35" s="19"/>
      <c r="L35" s="19"/>
      <c r="M35" s="19"/>
      <c r="N35" s="19"/>
      <c r="O35" s="19"/>
      <c r="P35" s="19"/>
      <c r="Q35" s="19">
        <v>0.20618556701030927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>
        <v>0.25274725274725274</v>
      </c>
      <c r="AY35" s="19"/>
      <c r="AZ35" s="19">
        <v>0.5</v>
      </c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</row>
    <row r="36" spans="1:66" ht="12.75">
      <c r="A36" s="4"/>
      <c r="B36" s="9" t="s">
        <v>179</v>
      </c>
      <c r="C36" s="10">
        <f aca="true" t="shared" si="2" ref="C36:C67">COUNTA(F36:BN36)</f>
        <v>4</v>
      </c>
      <c r="D36" s="14" t="s">
        <v>99</v>
      </c>
      <c r="E36" s="18">
        <f t="shared" si="1"/>
        <v>1.6558098259129186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>
        <v>0.5257731958762887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>
        <v>0.5</v>
      </c>
      <c r="AJ36" s="19"/>
      <c r="AK36" s="19"/>
      <c r="AL36" s="19"/>
      <c r="AM36" s="19">
        <v>0.3333333333333333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>
        <v>0.2967032967032967</v>
      </c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</row>
    <row r="37" spans="1:66" ht="12.75">
      <c r="A37" s="4"/>
      <c r="B37" s="15" t="s">
        <v>132</v>
      </c>
      <c r="C37" s="10">
        <f t="shared" si="2"/>
        <v>4</v>
      </c>
      <c r="D37" s="14" t="s">
        <v>100</v>
      </c>
      <c r="E37" s="18">
        <f t="shared" si="1"/>
        <v>1.686670344447126</v>
      </c>
      <c r="F37" s="19"/>
      <c r="G37" s="19"/>
      <c r="H37" s="19"/>
      <c r="I37" s="19"/>
      <c r="J37" s="19"/>
      <c r="K37" s="19"/>
      <c r="L37" s="19"/>
      <c r="M37" s="19"/>
      <c r="N37" s="19"/>
      <c r="O37" s="19">
        <v>0.6521739130434783</v>
      </c>
      <c r="P37" s="19"/>
      <c r="Q37" s="19">
        <v>0.2268041237113402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>
        <v>0.5</v>
      </c>
      <c r="AX37" s="19">
        <v>0.3076923076923077</v>
      </c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1:66" ht="12.75">
      <c r="A38" s="4"/>
      <c r="B38" s="15" t="s">
        <v>58</v>
      </c>
      <c r="C38" s="10">
        <f t="shared" si="2"/>
        <v>4</v>
      </c>
      <c r="D38" s="14" t="s">
        <v>101</v>
      </c>
      <c r="E38" s="18">
        <f t="shared" si="1"/>
        <v>1.9118386767871303</v>
      </c>
      <c r="F38" s="19"/>
      <c r="G38" s="19"/>
      <c r="H38" s="19"/>
      <c r="I38" s="19">
        <v>0.4</v>
      </c>
      <c r="J38" s="19"/>
      <c r="K38" s="19"/>
      <c r="L38" s="19"/>
      <c r="M38" s="19"/>
      <c r="N38" s="19"/>
      <c r="O38" s="19"/>
      <c r="P38" s="19"/>
      <c r="Q38" s="19">
        <v>0.23711340206185566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>
        <v>1</v>
      </c>
      <c r="AR38" s="19"/>
      <c r="AS38" s="19"/>
      <c r="AT38" s="19"/>
      <c r="AU38" s="19"/>
      <c r="AV38" s="19"/>
      <c r="AW38" s="19"/>
      <c r="AX38" s="19">
        <v>0.27472527472527475</v>
      </c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</row>
    <row r="39" spans="2:66" ht="12.75">
      <c r="B39" s="9" t="s">
        <v>43</v>
      </c>
      <c r="C39" s="10">
        <f t="shared" si="2"/>
        <v>4</v>
      </c>
      <c r="D39" s="14" t="s">
        <v>102</v>
      </c>
      <c r="E39" s="18">
        <f t="shared" si="1"/>
        <v>2.0969634230503793</v>
      </c>
      <c r="F39" s="19">
        <v>0.47619047619047616</v>
      </c>
      <c r="G39" s="19"/>
      <c r="H39" s="19"/>
      <c r="I39" s="19"/>
      <c r="J39" s="19">
        <v>0.5555555555555556</v>
      </c>
      <c r="K39" s="19"/>
      <c r="L39" s="19"/>
      <c r="M39" s="19"/>
      <c r="N39" s="19"/>
      <c r="O39" s="19">
        <v>0.5652173913043478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>
        <v>0.5</v>
      </c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</row>
    <row r="40" spans="2:66" ht="12.75">
      <c r="B40" s="9" t="s">
        <v>22</v>
      </c>
      <c r="C40" s="10">
        <f t="shared" si="2"/>
        <v>4</v>
      </c>
      <c r="D40" s="14" t="s">
        <v>103</v>
      </c>
      <c r="E40" s="18">
        <f t="shared" si="1"/>
        <v>2.2364779998128275</v>
      </c>
      <c r="F40" s="19">
        <v>0.7142857142857143</v>
      </c>
      <c r="G40" s="19"/>
      <c r="H40" s="19"/>
      <c r="I40" s="19"/>
      <c r="J40" s="19"/>
      <c r="K40" s="19"/>
      <c r="L40" s="19"/>
      <c r="M40" s="19"/>
      <c r="N40" s="19"/>
      <c r="O40" s="19">
        <v>0.5217391304347826</v>
      </c>
      <c r="P40" s="19"/>
      <c r="Q40" s="19">
        <v>0.6597938144329897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>
        <v>0.34065934065934067</v>
      </c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</row>
    <row r="41" spans="1:66" ht="12.75">
      <c r="A41" s="4"/>
      <c r="B41" s="9" t="s">
        <v>176</v>
      </c>
      <c r="C41" s="10">
        <f t="shared" si="2"/>
        <v>4</v>
      </c>
      <c r="D41" s="14" t="s">
        <v>104</v>
      </c>
      <c r="E41" s="18">
        <f t="shared" si="1"/>
        <v>2.251878705486953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0.4020618556701031</v>
      </c>
      <c r="R41" s="19"/>
      <c r="S41" s="19"/>
      <c r="T41" s="19"/>
      <c r="U41" s="19"/>
      <c r="V41" s="19"/>
      <c r="W41" s="19"/>
      <c r="X41" s="19">
        <v>0.5</v>
      </c>
      <c r="Y41" s="19"/>
      <c r="Z41" s="19"/>
      <c r="AA41" s="19"/>
      <c r="AB41" s="19"/>
      <c r="AC41" s="19"/>
      <c r="AD41" s="19"/>
      <c r="AE41" s="19">
        <v>0.8333333333333334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>
        <v>0.5164835164835165</v>
      </c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</row>
    <row r="42" spans="1:66" ht="12.75">
      <c r="A42" s="4"/>
      <c r="B42" s="15" t="s">
        <v>133</v>
      </c>
      <c r="C42" s="10">
        <f t="shared" si="2"/>
        <v>4</v>
      </c>
      <c r="D42" s="14" t="s">
        <v>105</v>
      </c>
      <c r="E42" s="18">
        <f t="shared" si="1"/>
        <v>2.4973968210185156</v>
      </c>
      <c r="F42" s="19"/>
      <c r="G42" s="19"/>
      <c r="H42" s="19"/>
      <c r="I42" s="19"/>
      <c r="J42" s="19"/>
      <c r="K42" s="19"/>
      <c r="L42" s="19"/>
      <c r="M42" s="19"/>
      <c r="N42" s="19"/>
      <c r="O42" s="19">
        <v>0.6956521739130435</v>
      </c>
      <c r="P42" s="19"/>
      <c r="Q42" s="19">
        <v>0.3402061855670103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>
        <v>1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>
        <v>0.46153846153846156</v>
      </c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</row>
    <row r="43" spans="1:66" ht="12.75">
      <c r="A43" s="4"/>
      <c r="B43" s="9" t="s">
        <v>10</v>
      </c>
      <c r="C43" s="10">
        <f t="shared" si="2"/>
        <v>4</v>
      </c>
      <c r="D43" s="14" t="s">
        <v>106</v>
      </c>
      <c r="E43" s="18">
        <f t="shared" si="1"/>
        <v>2.5987689286658355</v>
      </c>
      <c r="F43" s="19">
        <v>0.8095238095238095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>
        <v>0.4742268041237113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>
        <v>0.6666666666666666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>
        <v>0.6483516483516484</v>
      </c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</row>
    <row r="44" spans="1:66" ht="12.75">
      <c r="A44" s="4"/>
      <c r="B44" s="15" t="s">
        <v>60</v>
      </c>
      <c r="C44" s="10">
        <f t="shared" si="2"/>
        <v>4</v>
      </c>
      <c r="D44" s="14" t="s">
        <v>107</v>
      </c>
      <c r="E44" s="18">
        <f t="shared" si="1"/>
        <v>2.6225331369661267</v>
      </c>
      <c r="F44" s="19"/>
      <c r="G44" s="19"/>
      <c r="H44" s="19"/>
      <c r="I44" s="19">
        <v>0.8</v>
      </c>
      <c r="J44" s="19"/>
      <c r="K44" s="19"/>
      <c r="L44" s="19"/>
      <c r="M44" s="19"/>
      <c r="N44" s="19"/>
      <c r="O44" s="19"/>
      <c r="P44" s="19"/>
      <c r="Q44" s="19">
        <v>0.6082474226804123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>
        <v>0.5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>
        <v>0.7142857142857143</v>
      </c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</row>
    <row r="45" spans="1:66" ht="12.75">
      <c r="A45" s="4"/>
      <c r="B45" s="15" t="s">
        <v>270</v>
      </c>
      <c r="C45" s="10">
        <f>COUNTA(F45:BN45)</f>
        <v>4</v>
      </c>
      <c r="D45" s="14" t="s">
        <v>108</v>
      </c>
      <c r="E45" s="18">
        <f>SUM(F45:BN45)</f>
        <v>3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>
        <v>1</v>
      </c>
      <c r="AJ45" s="19"/>
      <c r="AK45" s="19"/>
      <c r="AL45" s="19"/>
      <c r="AM45" s="19"/>
      <c r="AN45" s="19">
        <v>0.5</v>
      </c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>
        <v>1</v>
      </c>
      <c r="BA45" s="19"/>
      <c r="BB45" s="19">
        <v>0.5</v>
      </c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</row>
    <row r="46" spans="2:66" ht="12.75">
      <c r="B46" s="15" t="s">
        <v>49</v>
      </c>
      <c r="C46" s="10">
        <f t="shared" si="2"/>
        <v>4</v>
      </c>
      <c r="D46" s="14" t="s">
        <v>109</v>
      </c>
      <c r="E46" s="18">
        <f t="shared" si="1"/>
        <v>3.1275861446188653</v>
      </c>
      <c r="F46" s="19">
        <v>0.9047619047619048</v>
      </c>
      <c r="G46" s="19"/>
      <c r="H46" s="19"/>
      <c r="I46" s="19"/>
      <c r="J46" s="19"/>
      <c r="K46" s="19"/>
      <c r="L46" s="19"/>
      <c r="M46" s="19"/>
      <c r="N46" s="19"/>
      <c r="O46" s="19">
        <v>0.8260869565217391</v>
      </c>
      <c r="P46" s="19"/>
      <c r="Q46" s="19">
        <v>0.6494845360824743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>
        <v>0.7472527472527473</v>
      </c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</row>
    <row r="47" spans="1:66" ht="12.75">
      <c r="A47" s="4"/>
      <c r="B47" s="15" t="s">
        <v>83</v>
      </c>
      <c r="C47" s="10">
        <f t="shared" si="2"/>
        <v>4</v>
      </c>
      <c r="D47" s="14" t="s">
        <v>110</v>
      </c>
      <c r="E47" s="18">
        <f t="shared" si="1"/>
        <v>3.1779706999457407</v>
      </c>
      <c r="F47" s="19"/>
      <c r="G47" s="19"/>
      <c r="H47" s="19"/>
      <c r="I47" s="19"/>
      <c r="J47" s="19"/>
      <c r="K47" s="19"/>
      <c r="L47" s="19">
        <v>0.631578947368421</v>
      </c>
      <c r="M47" s="19">
        <v>1</v>
      </c>
      <c r="N47" s="19"/>
      <c r="O47" s="19"/>
      <c r="P47" s="19"/>
      <c r="Q47" s="19">
        <v>0.5463917525773195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>
        <v>1</v>
      </c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</row>
    <row r="48" spans="1:66" ht="12.75">
      <c r="A48" s="4"/>
      <c r="B48" s="9" t="s">
        <v>264</v>
      </c>
      <c r="C48" s="10">
        <f t="shared" si="2"/>
        <v>4</v>
      </c>
      <c r="D48" s="14" t="s">
        <v>111</v>
      </c>
      <c r="E48" s="18">
        <f t="shared" si="1"/>
        <v>3.551587301587302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0.75</v>
      </c>
      <c r="AF48" s="19"/>
      <c r="AG48" s="19"/>
      <c r="AH48" s="19">
        <v>1</v>
      </c>
      <c r="AI48" s="19"/>
      <c r="AJ48" s="19"/>
      <c r="AK48" s="19"/>
      <c r="AL48" s="19"/>
      <c r="AM48" s="19">
        <v>0.9444444444444444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>
        <v>0.8571428571428571</v>
      </c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</row>
    <row r="49" spans="1:66" ht="12.75">
      <c r="A49" s="4"/>
      <c r="B49" s="15" t="s">
        <v>64</v>
      </c>
      <c r="C49" s="10">
        <f>COUNTA(F49:BN49)</f>
        <v>3</v>
      </c>
      <c r="D49" s="14" t="s">
        <v>112</v>
      </c>
      <c r="E49" s="18">
        <f>SUM(F49:BN49)</f>
        <v>0.6654456654456654</v>
      </c>
      <c r="F49" s="19"/>
      <c r="G49" s="19"/>
      <c r="H49" s="19"/>
      <c r="I49" s="19"/>
      <c r="J49" s="19">
        <v>0.2222222222222222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>
        <v>0.10989010989010989</v>
      </c>
      <c r="AY49" s="19"/>
      <c r="AZ49" s="19"/>
      <c r="BA49" s="19"/>
      <c r="BB49" s="19"/>
      <c r="BC49" s="19"/>
      <c r="BD49" s="19">
        <v>0.3333333333333333</v>
      </c>
      <c r="BE49" s="19"/>
      <c r="BF49" s="19"/>
      <c r="BG49" s="19"/>
      <c r="BH49" s="19"/>
      <c r="BI49" s="19"/>
      <c r="BJ49" s="19"/>
      <c r="BK49" s="19"/>
      <c r="BL49" s="19"/>
      <c r="BM49" s="19"/>
      <c r="BN49" s="19"/>
    </row>
    <row r="50" spans="1:66" ht="12.75">
      <c r="A50" s="4"/>
      <c r="B50" s="15" t="s">
        <v>170</v>
      </c>
      <c r="C50" s="10">
        <f t="shared" si="2"/>
        <v>3</v>
      </c>
      <c r="D50" s="14" t="s">
        <v>113</v>
      </c>
      <c r="E50" s="18">
        <f t="shared" si="1"/>
        <v>0.8860881386654582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>
        <v>0.14432989690721648</v>
      </c>
      <c r="R50" s="19"/>
      <c r="S50" s="19"/>
      <c r="T50" s="19"/>
      <c r="U50" s="19"/>
      <c r="V50" s="19"/>
      <c r="W50" s="19"/>
      <c r="X50" s="19"/>
      <c r="Y50" s="19"/>
      <c r="Z50" s="19">
        <v>0.5</v>
      </c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>
        <v>0.24175824175824176</v>
      </c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</row>
    <row r="51" spans="1:66" ht="12.75">
      <c r="A51" s="4"/>
      <c r="B51" s="9" t="s">
        <v>13</v>
      </c>
      <c r="C51" s="10">
        <f t="shared" si="2"/>
        <v>3</v>
      </c>
      <c r="D51" s="14" t="s">
        <v>114</v>
      </c>
      <c r="E51" s="18">
        <f t="shared" si="1"/>
        <v>0.9614095750357516</v>
      </c>
      <c r="F51" s="19">
        <v>0.38095238095238093</v>
      </c>
      <c r="G51" s="19"/>
      <c r="H51" s="19"/>
      <c r="I51" s="19"/>
      <c r="J51" s="19"/>
      <c r="K51" s="19"/>
      <c r="L51" s="19"/>
      <c r="M51" s="19"/>
      <c r="N51" s="19"/>
      <c r="O51" s="19">
        <v>0.2608695652173913</v>
      </c>
      <c r="P51" s="19"/>
      <c r="Q51" s="19">
        <v>0.31958762886597936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</row>
    <row r="52" spans="1:66" ht="12.75">
      <c r="A52" s="4"/>
      <c r="B52" s="15" t="s">
        <v>82</v>
      </c>
      <c r="C52" s="10">
        <f t="shared" si="2"/>
        <v>3</v>
      </c>
      <c r="D52" s="14" t="s">
        <v>115</v>
      </c>
      <c r="E52" s="18">
        <f t="shared" si="1"/>
        <v>1.0667688253146745</v>
      </c>
      <c r="F52" s="19"/>
      <c r="G52" s="19"/>
      <c r="H52" s="19"/>
      <c r="I52" s="19"/>
      <c r="J52" s="19"/>
      <c r="K52" s="19"/>
      <c r="L52" s="19">
        <v>0.5789473684210527</v>
      </c>
      <c r="M52" s="19"/>
      <c r="N52" s="19"/>
      <c r="O52" s="19"/>
      <c r="P52" s="19"/>
      <c r="Q52" s="19">
        <v>0.26804123711340205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>
        <v>0.21978021978021978</v>
      </c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</row>
    <row r="53" spans="1:66" ht="12.75">
      <c r="A53" s="4"/>
      <c r="B53" s="9" t="s">
        <v>174</v>
      </c>
      <c r="C53" s="10">
        <f t="shared" si="2"/>
        <v>3</v>
      </c>
      <c r="D53" s="14" t="s">
        <v>116</v>
      </c>
      <c r="E53" s="18">
        <f t="shared" si="1"/>
        <v>1.1618669989804011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>
        <v>0.27835051546391754</v>
      </c>
      <c r="R53" s="19"/>
      <c r="S53" s="19"/>
      <c r="T53" s="19"/>
      <c r="U53" s="19"/>
      <c r="V53" s="19"/>
      <c r="W53" s="19">
        <v>0.4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>
        <v>0.4835164835164835</v>
      </c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</row>
    <row r="54" spans="1:66" ht="12.75">
      <c r="A54" s="4"/>
      <c r="B54" s="9" t="s">
        <v>144</v>
      </c>
      <c r="C54" s="10">
        <f t="shared" si="2"/>
        <v>3</v>
      </c>
      <c r="D54" s="14" t="s">
        <v>117</v>
      </c>
      <c r="E54" s="18">
        <f t="shared" si="1"/>
        <v>1.2227823722669084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>
        <v>0.3711340206185567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>
        <v>0.5</v>
      </c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>
        <v>0.3516483516483517</v>
      </c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</row>
    <row r="55" spans="1:66" ht="12.75">
      <c r="A55" s="4"/>
      <c r="B55" s="9" t="s">
        <v>175</v>
      </c>
      <c r="C55" s="10">
        <f t="shared" si="2"/>
        <v>3</v>
      </c>
      <c r="D55" s="14" t="s">
        <v>118</v>
      </c>
      <c r="E55" s="18">
        <f t="shared" si="1"/>
        <v>1.3010649144669764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>
        <v>0.35051546391752575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>
        <v>0.5</v>
      </c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>
        <v>0.45054945054945056</v>
      </c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</row>
    <row r="56" spans="1:66" ht="12.75">
      <c r="A56" s="4"/>
      <c r="B56" s="9" t="s">
        <v>40</v>
      </c>
      <c r="C56" s="10">
        <f t="shared" si="2"/>
        <v>3</v>
      </c>
      <c r="D56" s="14" t="s">
        <v>119</v>
      </c>
      <c r="E56" s="18">
        <f t="shared" si="1"/>
        <v>1.7165514897473662</v>
      </c>
      <c r="F56" s="19"/>
      <c r="G56" s="19">
        <v>1</v>
      </c>
      <c r="H56" s="19"/>
      <c r="I56" s="19"/>
      <c r="J56" s="19"/>
      <c r="K56" s="19"/>
      <c r="L56" s="19"/>
      <c r="M56" s="19"/>
      <c r="N56" s="19"/>
      <c r="O56" s="19"/>
      <c r="P56" s="19"/>
      <c r="Q56" s="19">
        <v>0.29896907216494845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>
        <v>0.4175824175824176</v>
      </c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</row>
    <row r="57" spans="1:66" ht="12.75">
      <c r="A57" s="4"/>
      <c r="B57" s="15" t="s">
        <v>280</v>
      </c>
      <c r="C57" s="10">
        <f t="shared" si="2"/>
        <v>3</v>
      </c>
      <c r="D57" s="14" t="s">
        <v>120</v>
      </c>
      <c r="E57" s="18">
        <f t="shared" si="1"/>
        <v>1.8336385836385838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>
        <v>0.6111111111111112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>
        <v>0.75</v>
      </c>
      <c r="AX57" s="19">
        <v>0.4725274725274725</v>
      </c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</row>
    <row r="58" spans="1:66" ht="12.75">
      <c r="A58" s="4"/>
      <c r="B58" s="15" t="s">
        <v>134</v>
      </c>
      <c r="C58" s="10">
        <f t="shared" si="2"/>
        <v>3</v>
      </c>
      <c r="D58" s="14" t="s">
        <v>126</v>
      </c>
      <c r="E58" s="18">
        <f t="shared" si="1"/>
        <v>1.8955822304096621</v>
      </c>
      <c r="F58" s="19"/>
      <c r="G58" s="19"/>
      <c r="H58" s="19"/>
      <c r="I58" s="19"/>
      <c r="J58" s="19"/>
      <c r="K58" s="19"/>
      <c r="L58" s="19"/>
      <c r="M58" s="19"/>
      <c r="N58" s="19"/>
      <c r="O58" s="19">
        <v>0.7391304347826086</v>
      </c>
      <c r="P58" s="19"/>
      <c r="Q58" s="19">
        <v>0.7938144329896907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>
        <v>0.3626373626373626</v>
      </c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</row>
    <row r="59" spans="1:66" ht="12.75">
      <c r="A59" s="4"/>
      <c r="B59" s="15" t="s">
        <v>124</v>
      </c>
      <c r="C59" s="10">
        <f t="shared" si="2"/>
        <v>3</v>
      </c>
      <c r="D59" s="14" t="s">
        <v>127</v>
      </c>
      <c r="E59" s="18">
        <f t="shared" si="1"/>
        <v>1.9220779220779218</v>
      </c>
      <c r="F59" s="19"/>
      <c r="G59" s="19"/>
      <c r="H59" s="19"/>
      <c r="I59" s="19"/>
      <c r="J59" s="19"/>
      <c r="K59" s="19"/>
      <c r="L59" s="19"/>
      <c r="M59" s="19">
        <v>0.6363636363636364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>
        <v>1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>
        <v>0.2857142857142857</v>
      </c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</row>
    <row r="60" spans="1:66" ht="12.75">
      <c r="A60" s="4"/>
      <c r="B60" s="9" t="s">
        <v>186</v>
      </c>
      <c r="C60" s="10">
        <f t="shared" si="2"/>
        <v>3</v>
      </c>
      <c r="D60" s="14" t="s">
        <v>128</v>
      </c>
      <c r="E60" s="18">
        <f t="shared" si="1"/>
        <v>2.0009126040053875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>
        <v>0.7731958762886598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>
        <v>0.7222222222222222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>
        <v>0.5054945054945055</v>
      </c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</row>
    <row r="61" spans="1:66" ht="12.75">
      <c r="A61" s="4"/>
      <c r="B61" s="9" t="s">
        <v>185</v>
      </c>
      <c r="C61" s="10">
        <f t="shared" si="2"/>
        <v>3</v>
      </c>
      <c r="D61" s="14" t="s">
        <v>129</v>
      </c>
      <c r="E61" s="18">
        <f t="shared" si="1"/>
        <v>2.0566066236169327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>
        <v>0.7525773195876289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>
        <v>0.6666666666666666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>
        <v>0.6373626373626373</v>
      </c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2:66" ht="12.75">
      <c r="B62" s="9" t="s">
        <v>85</v>
      </c>
      <c r="C62" s="10">
        <f t="shared" si="2"/>
        <v>3</v>
      </c>
      <c r="D62" s="14" t="s">
        <v>135</v>
      </c>
      <c r="E62" s="18">
        <f t="shared" si="1"/>
        <v>2.3760173629951167</v>
      </c>
      <c r="F62" s="19"/>
      <c r="G62" s="19"/>
      <c r="H62" s="19"/>
      <c r="I62" s="19"/>
      <c r="J62" s="19"/>
      <c r="K62" s="19"/>
      <c r="L62" s="19">
        <v>0.7368421052631579</v>
      </c>
      <c r="M62" s="19"/>
      <c r="N62" s="19"/>
      <c r="O62" s="19">
        <v>1</v>
      </c>
      <c r="P62" s="19"/>
      <c r="Q62" s="19">
        <v>0.6391752577319587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1:66" ht="12.75">
      <c r="A63" s="4"/>
      <c r="B63" s="15" t="s">
        <v>187</v>
      </c>
      <c r="C63" s="10">
        <f t="shared" si="2"/>
        <v>3</v>
      </c>
      <c r="D63" s="14" t="s">
        <v>136</v>
      </c>
      <c r="E63" s="18">
        <f t="shared" si="1"/>
        <v>2.5424549677126995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>
        <v>0.8144329896907216</v>
      </c>
      <c r="R63" s="19"/>
      <c r="S63" s="19">
        <v>0.75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>
        <v>0.978021978021978</v>
      </c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</row>
    <row r="64" spans="1:66" ht="12.75">
      <c r="A64" s="4"/>
      <c r="B64" s="15" t="s">
        <v>69</v>
      </c>
      <c r="C64" s="10">
        <f t="shared" si="2"/>
        <v>3</v>
      </c>
      <c r="D64" s="14" t="s">
        <v>137</v>
      </c>
      <c r="E64" s="18">
        <f aca="true" t="shared" si="3" ref="E64:E95">SUM(F64:BN64)</f>
        <v>2.7124542124542126</v>
      </c>
      <c r="F64" s="19"/>
      <c r="G64" s="19"/>
      <c r="H64" s="19"/>
      <c r="I64" s="19"/>
      <c r="J64" s="19">
        <v>0.8333333333333334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>
        <v>1</v>
      </c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>
        <v>0.8791208791208791</v>
      </c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</row>
    <row r="65" spans="1:66" ht="12.75">
      <c r="A65" s="4"/>
      <c r="B65" s="9" t="s">
        <v>165</v>
      </c>
      <c r="C65" s="10">
        <f t="shared" si="2"/>
        <v>3</v>
      </c>
      <c r="D65" s="14" t="s">
        <v>193</v>
      </c>
      <c r="E65" s="18">
        <f t="shared" si="3"/>
        <v>2.717032967032967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>
        <v>1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>
        <v>0.75</v>
      </c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>
        <v>0.967032967032967</v>
      </c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</row>
    <row r="66" spans="2:66" ht="12.75">
      <c r="B66" s="15" t="s">
        <v>51</v>
      </c>
      <c r="C66" s="10">
        <f t="shared" si="2"/>
        <v>3</v>
      </c>
      <c r="D66" s="14" t="s">
        <v>194</v>
      </c>
      <c r="E66" s="18">
        <f t="shared" si="3"/>
        <v>2.745995423340961</v>
      </c>
      <c r="F66" s="19">
        <v>1</v>
      </c>
      <c r="G66" s="19"/>
      <c r="H66" s="19"/>
      <c r="I66" s="19"/>
      <c r="J66" s="19"/>
      <c r="K66" s="19"/>
      <c r="L66" s="19">
        <v>0.7894736842105263</v>
      </c>
      <c r="M66" s="19"/>
      <c r="N66" s="19"/>
      <c r="O66" s="19">
        <v>0.9565217391304348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</row>
    <row r="67" spans="1:66" ht="12.75">
      <c r="A67" s="4"/>
      <c r="B67" s="15" t="s">
        <v>167</v>
      </c>
      <c r="C67" s="10">
        <f t="shared" si="2"/>
        <v>2</v>
      </c>
      <c r="D67" s="14" t="s">
        <v>195</v>
      </c>
      <c r="E67" s="18">
        <f t="shared" si="3"/>
        <v>0.052905857029568376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v>0.030927835051546393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>
        <v>0.02197802197802198</v>
      </c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</row>
    <row r="68" spans="1:66" ht="12.75">
      <c r="A68" s="4"/>
      <c r="B68" s="15" t="s">
        <v>278</v>
      </c>
      <c r="C68" s="10">
        <f aca="true" t="shared" si="4" ref="C68:C99">COUNTA(F68:BN68)</f>
        <v>2</v>
      </c>
      <c r="D68" s="14" t="s">
        <v>196</v>
      </c>
      <c r="E68" s="18">
        <f t="shared" si="3"/>
        <v>0.08852258852258851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>
        <v>0.05555555555555555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>
        <v>0.03296703296703297</v>
      </c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</row>
    <row r="69" spans="1:66" ht="12.75">
      <c r="A69" s="4"/>
      <c r="B69" s="15" t="s">
        <v>168</v>
      </c>
      <c r="C69" s="10">
        <f t="shared" si="4"/>
        <v>2</v>
      </c>
      <c r="D69" s="14" t="s">
        <v>197</v>
      </c>
      <c r="E69" s="18">
        <f t="shared" si="3"/>
        <v>0.09618216834711679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v>0.041237113402061855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>
        <v>0.054945054945054944</v>
      </c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</row>
    <row r="70" spans="1:66" ht="12.75">
      <c r="A70" s="4"/>
      <c r="B70" s="15" t="s">
        <v>76</v>
      </c>
      <c r="C70" s="10">
        <f t="shared" si="4"/>
        <v>2</v>
      </c>
      <c r="D70" s="14" t="s">
        <v>198</v>
      </c>
      <c r="E70" s="18">
        <f t="shared" si="3"/>
        <v>0.09658762290341238</v>
      </c>
      <c r="F70" s="19"/>
      <c r="G70" s="19"/>
      <c r="H70" s="19"/>
      <c r="I70" s="19"/>
      <c r="J70" s="19"/>
      <c r="K70" s="19"/>
      <c r="L70" s="19">
        <v>0.05263157894736842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>
        <v>0.04395604395604396</v>
      </c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</row>
    <row r="71" spans="1:66" ht="12.75">
      <c r="A71" s="4"/>
      <c r="B71" s="15" t="s">
        <v>122</v>
      </c>
      <c r="C71" s="10">
        <f t="shared" si="4"/>
        <v>2</v>
      </c>
      <c r="D71" s="14" t="s">
        <v>199</v>
      </c>
      <c r="E71" s="18">
        <f t="shared" si="3"/>
        <v>0.11152764761012184</v>
      </c>
      <c r="F71" s="19"/>
      <c r="G71" s="19"/>
      <c r="H71" s="19"/>
      <c r="I71" s="19"/>
      <c r="J71" s="19"/>
      <c r="K71" s="19"/>
      <c r="L71" s="19"/>
      <c r="M71" s="19">
        <v>0.09090909090909091</v>
      </c>
      <c r="N71" s="19"/>
      <c r="O71" s="19"/>
      <c r="P71" s="19"/>
      <c r="Q71" s="19">
        <v>0.020618556701030927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</row>
    <row r="72" spans="1:66" ht="12.75">
      <c r="A72" s="4"/>
      <c r="B72" s="15" t="s">
        <v>169</v>
      </c>
      <c r="C72" s="10">
        <f t="shared" si="4"/>
        <v>2</v>
      </c>
      <c r="D72" s="14" t="s">
        <v>200</v>
      </c>
      <c r="E72" s="18">
        <f t="shared" si="3"/>
        <v>0.1387787470261697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>
        <v>0.061855670103092786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>
        <v>0.07692307692307693</v>
      </c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</row>
    <row r="73" spans="1:66" ht="12.75">
      <c r="A73" s="4"/>
      <c r="B73" s="15" t="s">
        <v>77</v>
      </c>
      <c r="C73" s="10">
        <f t="shared" si="4"/>
        <v>2</v>
      </c>
      <c r="D73" s="14" t="s">
        <v>201</v>
      </c>
      <c r="E73" s="18">
        <f t="shared" si="3"/>
        <v>0.30942741469057256</v>
      </c>
      <c r="F73" s="19"/>
      <c r="G73" s="19"/>
      <c r="H73" s="19"/>
      <c r="I73" s="19"/>
      <c r="J73" s="19"/>
      <c r="K73" s="19"/>
      <c r="L73" s="19">
        <v>0.21052631578947367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>
        <v>0.0989010989010989</v>
      </c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</row>
    <row r="74" spans="1:66" ht="12.75">
      <c r="A74" s="4"/>
      <c r="B74" s="9" t="s">
        <v>173</v>
      </c>
      <c r="C74" s="10">
        <f t="shared" si="4"/>
        <v>2</v>
      </c>
      <c r="D74" s="14" t="s">
        <v>202</v>
      </c>
      <c r="E74" s="18">
        <f t="shared" si="3"/>
        <v>0.3410652920962199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>
        <v>0.25773195876288657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>
        <v>0.08333333333333333</v>
      </c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</row>
    <row r="75" spans="1:66" ht="12.75">
      <c r="A75" s="4"/>
      <c r="B75" s="15" t="s">
        <v>78</v>
      </c>
      <c r="C75" s="10">
        <f t="shared" si="4"/>
        <v>2</v>
      </c>
      <c r="D75" s="14" t="s">
        <v>203</v>
      </c>
      <c r="E75" s="18">
        <f t="shared" si="3"/>
        <v>0.38686923494302766</v>
      </c>
      <c r="F75" s="19"/>
      <c r="G75" s="19"/>
      <c r="H75" s="19"/>
      <c r="I75" s="19"/>
      <c r="J75" s="19"/>
      <c r="K75" s="19"/>
      <c r="L75" s="19">
        <v>0.2631578947368421</v>
      </c>
      <c r="M75" s="19"/>
      <c r="N75" s="19"/>
      <c r="O75" s="19"/>
      <c r="P75" s="19"/>
      <c r="Q75" s="19">
        <v>0.12371134020618557</v>
      </c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</row>
    <row r="76" spans="2:66" ht="12.75">
      <c r="B76" s="9" t="s">
        <v>45</v>
      </c>
      <c r="C76" s="10">
        <f t="shared" si="4"/>
        <v>2</v>
      </c>
      <c r="D76" s="14" t="s">
        <v>204</v>
      </c>
      <c r="E76" s="18">
        <f t="shared" si="3"/>
        <v>0.48351648351648346</v>
      </c>
      <c r="F76" s="19">
        <v>0.2857142857142857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>
        <v>0.1978021978021978</v>
      </c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1:66" ht="12.75">
      <c r="A77" s="4"/>
      <c r="B77" s="9" t="s">
        <v>140</v>
      </c>
      <c r="C77" s="10">
        <f t="shared" si="4"/>
        <v>2</v>
      </c>
      <c r="D77" s="14" t="s">
        <v>205</v>
      </c>
      <c r="E77" s="18">
        <f t="shared" si="3"/>
        <v>0.7164948453608248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>
        <v>0.21649484536082475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>
        <v>0.5</v>
      </c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1:66" ht="12.75">
      <c r="A78" s="4"/>
      <c r="B78" s="9" t="s">
        <v>147</v>
      </c>
      <c r="C78" s="10">
        <f t="shared" si="4"/>
        <v>2</v>
      </c>
      <c r="D78" s="14" t="s">
        <v>206</v>
      </c>
      <c r="E78" s="18">
        <f t="shared" si="3"/>
        <v>0.7626600203919791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>
        <v>0.4329896907216495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>
        <v>0.32967032967032966</v>
      </c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</row>
    <row r="79" spans="1:66" ht="12.75">
      <c r="A79" s="4"/>
      <c r="B79" s="9" t="s">
        <v>146</v>
      </c>
      <c r="C79" s="10">
        <f t="shared" si="4"/>
        <v>2</v>
      </c>
      <c r="D79" s="14" t="s">
        <v>207</v>
      </c>
      <c r="E79" s="18">
        <f t="shared" si="3"/>
        <v>0.8079755296250142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0.41237113402061853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>
        <v>0.3956043956043956</v>
      </c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</row>
    <row r="80" spans="2:66" ht="12.75">
      <c r="B80" s="9" t="s">
        <v>44</v>
      </c>
      <c r="C80" s="10">
        <f t="shared" si="4"/>
        <v>2</v>
      </c>
      <c r="D80" s="14" t="s">
        <v>208</v>
      </c>
      <c r="E80" s="18">
        <f t="shared" si="3"/>
        <v>0.812960235640648</v>
      </c>
      <c r="F80" s="19">
        <v>0.14285714285714285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v>0.6701030927835051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</row>
    <row r="81" spans="1:66" ht="12.75">
      <c r="A81" s="4"/>
      <c r="B81" s="9" t="s">
        <v>178</v>
      </c>
      <c r="C81" s="10">
        <f t="shared" si="4"/>
        <v>2</v>
      </c>
      <c r="D81" s="14" t="s">
        <v>209</v>
      </c>
      <c r="E81" s="18">
        <f t="shared" si="3"/>
        <v>0.8279143536875495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v>0.44329896907216493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>
        <v>0.38461538461538464</v>
      </c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</row>
    <row r="82" spans="1:66" ht="12.75">
      <c r="A82" s="4"/>
      <c r="B82" s="15" t="s">
        <v>279</v>
      </c>
      <c r="C82" s="10">
        <f t="shared" si="4"/>
        <v>2</v>
      </c>
      <c r="D82" s="14" t="s">
        <v>210</v>
      </c>
      <c r="E82" s="18">
        <f t="shared" si="3"/>
        <v>0.8284493284493284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>
        <v>0.3888888888888889</v>
      </c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>
        <v>0.43956043956043955</v>
      </c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</row>
    <row r="83" spans="1:66" ht="12.75">
      <c r="A83" s="4"/>
      <c r="B83" s="9" t="s">
        <v>145</v>
      </c>
      <c r="C83" s="10">
        <f t="shared" si="4"/>
        <v>2</v>
      </c>
      <c r="D83" s="14" t="s">
        <v>211</v>
      </c>
      <c r="E83" s="18">
        <f t="shared" si="3"/>
        <v>0.8814432989690721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0.38144329896907214</v>
      </c>
      <c r="R83" s="19"/>
      <c r="S83" s="19">
        <v>0.5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</row>
    <row r="84" spans="1:66" ht="12.75">
      <c r="A84" s="4"/>
      <c r="B84" s="9" t="s">
        <v>177</v>
      </c>
      <c r="C84" s="10">
        <f t="shared" si="4"/>
        <v>2</v>
      </c>
      <c r="D84" s="14" t="s">
        <v>212</v>
      </c>
      <c r="E84" s="18">
        <f t="shared" si="3"/>
        <v>0.9941089837997055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0.422680412371134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>
        <v>0.5714285714285714</v>
      </c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</row>
    <row r="85" spans="2:66" ht="12.75">
      <c r="B85" s="9" t="s">
        <v>39</v>
      </c>
      <c r="C85" s="10">
        <f t="shared" si="4"/>
        <v>2</v>
      </c>
      <c r="D85" s="14" t="s">
        <v>213</v>
      </c>
      <c r="E85" s="18">
        <f t="shared" si="3"/>
        <v>1.0119047619047619</v>
      </c>
      <c r="F85" s="19">
        <v>0.7619047619047619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>
        <v>0.25</v>
      </c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</row>
    <row r="86" spans="1:66" ht="12.75">
      <c r="A86" s="4"/>
      <c r="B86" s="9" t="s">
        <v>143</v>
      </c>
      <c r="C86" s="10">
        <f t="shared" si="4"/>
        <v>2</v>
      </c>
      <c r="D86" s="14" t="s">
        <v>214</v>
      </c>
      <c r="E86" s="18">
        <f t="shared" si="3"/>
        <v>1.1410445224878214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0.36082474226804123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>
        <v>0.7802197802197802</v>
      </c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</row>
    <row r="87" spans="1:66" ht="12.75">
      <c r="A87" s="4"/>
      <c r="B87" s="9" t="s">
        <v>183</v>
      </c>
      <c r="C87" s="10">
        <f t="shared" si="4"/>
        <v>2</v>
      </c>
      <c r="D87" s="14" t="s">
        <v>215</v>
      </c>
      <c r="E87" s="18">
        <f t="shared" si="3"/>
        <v>1.1460292285034552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v>0.6185567010309279</v>
      </c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>
        <v>0.5274725274725275</v>
      </c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</row>
    <row r="88" spans="1:66" ht="12.75">
      <c r="A88" s="4"/>
      <c r="B88" s="9" t="s">
        <v>191</v>
      </c>
      <c r="C88" s="10">
        <f t="shared" si="4"/>
        <v>2</v>
      </c>
      <c r="D88" s="14" t="s">
        <v>216</v>
      </c>
      <c r="E88" s="18">
        <f t="shared" si="3"/>
        <v>1.1586042823156226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0.9278350515463918</v>
      </c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>
        <v>0.23076923076923078</v>
      </c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</row>
    <row r="89" spans="1:66" ht="12.75">
      <c r="A89" s="4"/>
      <c r="B89" s="9" t="s">
        <v>155</v>
      </c>
      <c r="C89" s="10">
        <f t="shared" si="4"/>
        <v>2</v>
      </c>
      <c r="D89" s="14" t="s">
        <v>217</v>
      </c>
      <c r="E89" s="18">
        <f t="shared" si="3"/>
        <v>1.3101846607001246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>
        <v>0.6288659793814433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>
        <v>0.6813186813186813</v>
      </c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</row>
    <row r="90" spans="1:66" ht="12.75">
      <c r="A90" s="4"/>
      <c r="B90" s="9" t="s">
        <v>182</v>
      </c>
      <c r="C90" s="10">
        <f t="shared" si="4"/>
        <v>2</v>
      </c>
      <c r="D90" s="14" t="s">
        <v>218</v>
      </c>
      <c r="E90" s="18">
        <f t="shared" si="3"/>
        <v>1.3238926022431179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v>0.5876288659793815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>
        <v>0.7362637362637363</v>
      </c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</row>
    <row r="91" spans="1:66" ht="12.75">
      <c r="A91" s="4"/>
      <c r="B91" s="15" t="s">
        <v>66</v>
      </c>
      <c r="C91" s="10">
        <f>COUNTA(F91:BN91)</f>
        <v>2</v>
      </c>
      <c r="D91" s="14" t="s">
        <v>219</v>
      </c>
      <c r="E91" s="18">
        <f>SUM(F91:BN91)</f>
        <v>1.3888888888888888</v>
      </c>
      <c r="F91" s="19"/>
      <c r="G91" s="19"/>
      <c r="H91" s="19"/>
      <c r="I91" s="19"/>
      <c r="J91" s="19">
        <v>0.3888888888888889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>
        <v>1</v>
      </c>
      <c r="BE91" s="19"/>
      <c r="BF91" s="19"/>
      <c r="BG91" s="19"/>
      <c r="BH91" s="19"/>
      <c r="BI91" s="19"/>
      <c r="BJ91" s="19"/>
      <c r="BK91" s="19"/>
      <c r="BL91" s="19"/>
      <c r="BM91" s="19"/>
      <c r="BN91" s="19"/>
    </row>
    <row r="92" spans="1:66" ht="12.75">
      <c r="A92" s="4"/>
      <c r="B92" s="9" t="s">
        <v>150</v>
      </c>
      <c r="C92" s="10">
        <f t="shared" si="4"/>
        <v>2</v>
      </c>
      <c r="D92" s="14" t="s">
        <v>220</v>
      </c>
      <c r="E92" s="18">
        <f t="shared" si="3"/>
        <v>1.4948453608247423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>
        <v>0.4948453608247423</v>
      </c>
      <c r="R92" s="19"/>
      <c r="S92" s="19"/>
      <c r="T92" s="19"/>
      <c r="U92" s="19"/>
      <c r="V92" s="19"/>
      <c r="W92" s="19"/>
      <c r="X92" s="19"/>
      <c r="Y92" s="19"/>
      <c r="Z92" s="19">
        <v>1</v>
      </c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</row>
    <row r="93" spans="1:66" ht="12.75">
      <c r="A93" s="4"/>
      <c r="B93" s="9" t="s">
        <v>180</v>
      </c>
      <c r="C93" s="10">
        <f t="shared" si="4"/>
        <v>2</v>
      </c>
      <c r="D93" s="14" t="s">
        <v>221</v>
      </c>
      <c r="E93" s="18">
        <f t="shared" si="3"/>
        <v>1.556701030927835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>
        <v>0.5567010309278351</v>
      </c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>
        <v>1</v>
      </c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</row>
    <row r="94" spans="1:66" ht="12.75">
      <c r="A94" s="4"/>
      <c r="B94" s="9" t="s">
        <v>159</v>
      </c>
      <c r="C94" s="10">
        <f t="shared" si="4"/>
        <v>2</v>
      </c>
      <c r="D94" s="14" t="s">
        <v>222</v>
      </c>
      <c r="E94" s="18">
        <f t="shared" si="3"/>
        <v>1.6323779313470035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>
        <v>0.7422680412371134</v>
      </c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>
        <v>0.8901098901098901</v>
      </c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</row>
    <row r="95" spans="1:66" ht="12.75">
      <c r="A95" s="4"/>
      <c r="B95" s="9" t="s">
        <v>190</v>
      </c>
      <c r="C95" s="10">
        <f t="shared" si="4"/>
        <v>2</v>
      </c>
      <c r="D95" s="14" t="s">
        <v>223</v>
      </c>
      <c r="E95" s="18">
        <f t="shared" si="3"/>
        <v>1.731392319021185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v>0.9072164948453608</v>
      </c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>
        <v>0.8241758241758241</v>
      </c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</row>
    <row r="96" spans="1:66" ht="12.75">
      <c r="A96" s="4"/>
      <c r="B96" s="15" t="s">
        <v>87</v>
      </c>
      <c r="C96" s="10">
        <f t="shared" si="4"/>
        <v>2</v>
      </c>
      <c r="D96" s="14" t="s">
        <v>224</v>
      </c>
      <c r="E96" s="18">
        <f aca="true" t="shared" si="5" ref="E96:E126">SUM(F96:BN96)</f>
        <v>1.7504069451980466</v>
      </c>
      <c r="F96" s="19"/>
      <c r="G96" s="19"/>
      <c r="H96" s="19"/>
      <c r="I96" s="19"/>
      <c r="J96" s="19"/>
      <c r="K96" s="19"/>
      <c r="L96" s="19">
        <v>0.8947368421052632</v>
      </c>
      <c r="M96" s="19"/>
      <c r="N96" s="19"/>
      <c r="O96" s="19"/>
      <c r="P96" s="19"/>
      <c r="Q96" s="19">
        <v>0.8556701030927835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</row>
    <row r="97" spans="1:66" ht="12.75">
      <c r="A97" s="4"/>
      <c r="B97" s="9" t="s">
        <v>161</v>
      </c>
      <c r="C97" s="10">
        <f t="shared" si="4"/>
        <v>2</v>
      </c>
      <c r="D97" s="14" t="s">
        <v>225</v>
      </c>
      <c r="E97" s="18">
        <f t="shared" si="5"/>
        <v>1.7636796193497224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>
        <v>0.9175257731958762</v>
      </c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>
        <v>0.8461538461538461</v>
      </c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</row>
    <row r="98" spans="1:66" ht="12.75">
      <c r="A98" s="4"/>
      <c r="B98" s="15" t="s">
        <v>281</v>
      </c>
      <c r="C98" s="10">
        <f t="shared" si="4"/>
        <v>2</v>
      </c>
      <c r="D98" s="14" t="s">
        <v>226</v>
      </c>
      <c r="E98" s="18">
        <f t="shared" si="5"/>
        <v>1.901098901098901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>
        <v>1</v>
      </c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>
        <v>0.9010989010989011</v>
      </c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</row>
    <row r="99" spans="1:66" ht="12.75">
      <c r="A99" s="4"/>
      <c r="B99" s="9" t="s">
        <v>163</v>
      </c>
      <c r="C99" s="10">
        <f t="shared" si="4"/>
        <v>2</v>
      </c>
      <c r="D99" s="14" t="s">
        <v>227</v>
      </c>
      <c r="E99" s="18">
        <f t="shared" si="5"/>
        <v>1.9031380990143876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v>0.9690721649484536</v>
      </c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>
        <v>0.9340659340659341</v>
      </c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</row>
    <row r="100" spans="1:66" ht="12.75">
      <c r="A100" s="4"/>
      <c r="B100" s="9" t="s">
        <v>164</v>
      </c>
      <c r="C100" s="10">
        <f aca="true" t="shared" si="6" ref="C100:C130">COUNTA(F100:BN100)</f>
        <v>2</v>
      </c>
      <c r="D100" s="14" t="s">
        <v>228</v>
      </c>
      <c r="E100" s="18">
        <f t="shared" si="5"/>
        <v>1.9127676447264077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v>0.9896907216494846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>
        <v>0.9230769230769231</v>
      </c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</row>
    <row r="101" spans="1:66" ht="12.75">
      <c r="A101" s="4"/>
      <c r="B101" s="9" t="s">
        <v>256</v>
      </c>
      <c r="C101" s="10">
        <f t="shared" si="6"/>
        <v>2</v>
      </c>
      <c r="D101" s="14" t="s">
        <v>229</v>
      </c>
      <c r="E101" s="18">
        <f t="shared" si="5"/>
        <v>2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>
        <v>1</v>
      </c>
      <c r="Z101" s="19"/>
      <c r="AA101" s="19"/>
      <c r="AB101" s="19"/>
      <c r="AC101" s="19"/>
      <c r="AD101" s="19">
        <v>1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</row>
    <row r="102" spans="1:66" ht="12.75">
      <c r="A102" s="4"/>
      <c r="B102" s="9" t="s">
        <v>171</v>
      </c>
      <c r="C102" s="10">
        <f t="shared" si="6"/>
        <v>1</v>
      </c>
      <c r="D102" s="14" t="s">
        <v>230</v>
      </c>
      <c r="E102" s="18">
        <f t="shared" si="5"/>
        <v>0.16494845360824742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v>0.16494845360824742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</row>
    <row r="103" spans="1:66" ht="12.75">
      <c r="A103" s="4"/>
      <c r="B103" s="15" t="s">
        <v>297</v>
      </c>
      <c r="C103" s="10">
        <f t="shared" si="6"/>
        <v>1</v>
      </c>
      <c r="D103" s="14" t="s">
        <v>231</v>
      </c>
      <c r="E103" s="18">
        <f t="shared" si="5"/>
        <v>0.18681318681318682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>
        <v>0.18681318681318682</v>
      </c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</row>
    <row r="104" spans="1:66" ht="12.75">
      <c r="A104" s="4"/>
      <c r="B104" s="9" t="s">
        <v>172</v>
      </c>
      <c r="C104" s="10">
        <f t="shared" si="6"/>
        <v>1</v>
      </c>
      <c r="D104" s="14" t="s">
        <v>232</v>
      </c>
      <c r="E104" s="18">
        <f t="shared" si="5"/>
        <v>0.24742268041237114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>
        <v>0.24742268041237114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</row>
    <row r="105" spans="1:66" ht="12.75">
      <c r="A105" s="4"/>
      <c r="B105" s="9" t="s">
        <v>141</v>
      </c>
      <c r="C105" s="10">
        <f t="shared" si="6"/>
        <v>1</v>
      </c>
      <c r="D105" s="14" t="s">
        <v>233</v>
      </c>
      <c r="E105" s="18">
        <f t="shared" si="5"/>
        <v>0.28865979381443296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0.28865979381443296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</row>
    <row r="106" spans="1:66" ht="12.75">
      <c r="A106" s="4"/>
      <c r="B106" s="9" t="s">
        <v>142</v>
      </c>
      <c r="C106" s="10">
        <f t="shared" si="6"/>
        <v>1</v>
      </c>
      <c r="D106" s="14" t="s">
        <v>234</v>
      </c>
      <c r="E106" s="18">
        <f t="shared" si="5"/>
        <v>0.30927835051546393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>
        <v>0.30927835051546393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</row>
    <row r="107" spans="1:66" ht="12.75">
      <c r="A107" s="4"/>
      <c r="B107" s="15" t="s">
        <v>80</v>
      </c>
      <c r="C107" s="10">
        <f t="shared" si="6"/>
        <v>1</v>
      </c>
      <c r="D107" s="14" t="s">
        <v>235</v>
      </c>
      <c r="E107" s="18">
        <f t="shared" si="5"/>
        <v>0.42105263157894735</v>
      </c>
      <c r="F107" s="19"/>
      <c r="G107" s="19"/>
      <c r="H107" s="19"/>
      <c r="I107" s="19"/>
      <c r="J107" s="19"/>
      <c r="K107" s="19"/>
      <c r="L107" s="19">
        <v>0.42105263157894735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</row>
    <row r="108" spans="1:66" ht="12.75">
      <c r="A108" s="4"/>
      <c r="B108" s="15" t="s">
        <v>298</v>
      </c>
      <c r="C108" s="10">
        <f t="shared" si="6"/>
        <v>1</v>
      </c>
      <c r="D108" s="14" t="s">
        <v>236</v>
      </c>
      <c r="E108" s="18">
        <f t="shared" si="5"/>
        <v>0.42857142857142855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>
        <v>0.42857142857142855</v>
      </c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</row>
    <row r="109" spans="1:66" ht="12.75">
      <c r="A109" s="4"/>
      <c r="B109" s="9" t="s">
        <v>148</v>
      </c>
      <c r="C109" s="10">
        <f t="shared" si="6"/>
        <v>1</v>
      </c>
      <c r="D109" s="14" t="s">
        <v>237</v>
      </c>
      <c r="E109" s="18">
        <f t="shared" si="5"/>
        <v>0.4639175257731959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v>0.4639175257731959</v>
      </c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</row>
    <row r="110" spans="1:66" ht="12.75">
      <c r="A110" s="4"/>
      <c r="B110" s="9" t="s">
        <v>149</v>
      </c>
      <c r="C110" s="10">
        <f t="shared" si="6"/>
        <v>1</v>
      </c>
      <c r="D110" s="14" t="s">
        <v>238</v>
      </c>
      <c r="E110" s="18">
        <f t="shared" si="5"/>
        <v>0.4845360824742268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v>0.4845360824742268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</row>
    <row r="111" spans="1:66" ht="12.75">
      <c r="A111" s="4"/>
      <c r="B111" s="9" t="s">
        <v>249</v>
      </c>
      <c r="C111" s="10">
        <f t="shared" si="6"/>
        <v>1</v>
      </c>
      <c r="D111" s="14" t="s">
        <v>239</v>
      </c>
      <c r="E111" s="18">
        <f t="shared" si="5"/>
        <v>0.5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>
        <v>0.5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</row>
    <row r="112" spans="1:66" ht="12.75">
      <c r="A112" s="4"/>
      <c r="B112" s="9" t="s">
        <v>151</v>
      </c>
      <c r="C112" s="10">
        <f t="shared" si="6"/>
        <v>1</v>
      </c>
      <c r="D112" s="14" t="s">
        <v>240</v>
      </c>
      <c r="E112" s="18">
        <f t="shared" si="5"/>
        <v>0.5051546391752577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>
        <v>0.5051546391752577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</row>
    <row r="113" spans="1:66" ht="12.75">
      <c r="A113" s="4"/>
      <c r="B113" s="9" t="s">
        <v>152</v>
      </c>
      <c r="C113" s="10">
        <f t="shared" si="6"/>
        <v>1</v>
      </c>
      <c r="D113" s="14" t="s">
        <v>241</v>
      </c>
      <c r="E113" s="18">
        <f t="shared" si="5"/>
        <v>0.5154639175257731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0.5154639175257731</v>
      </c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</row>
    <row r="114" spans="1:66" ht="12.75">
      <c r="A114" s="4"/>
      <c r="B114" s="9" t="s">
        <v>153</v>
      </c>
      <c r="C114" s="10">
        <f t="shared" si="6"/>
        <v>1</v>
      </c>
      <c r="D114" s="14" t="s">
        <v>242</v>
      </c>
      <c r="E114" s="18">
        <f t="shared" si="5"/>
        <v>0.5360824742268041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>
        <v>0.5360824742268041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</row>
    <row r="115" spans="1:66" ht="12.75">
      <c r="A115" s="4"/>
      <c r="B115" s="15" t="s">
        <v>299</v>
      </c>
      <c r="C115" s="10">
        <f t="shared" si="6"/>
        <v>1</v>
      </c>
      <c r="D115" s="14" t="s">
        <v>243</v>
      </c>
      <c r="E115" s="18">
        <f t="shared" si="5"/>
        <v>0.5384615384615384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>
        <v>0.5384615384615384</v>
      </c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</row>
    <row r="116" spans="1:66" ht="12.75">
      <c r="A116" s="4"/>
      <c r="B116" s="9" t="s">
        <v>154</v>
      </c>
      <c r="C116" s="10">
        <f t="shared" si="6"/>
        <v>1</v>
      </c>
      <c r="D116" s="14" t="s">
        <v>244</v>
      </c>
      <c r="E116" s="18">
        <f t="shared" si="5"/>
        <v>0.5670103092783505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>
        <v>0.5670103092783505</v>
      </c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</row>
    <row r="117" spans="1:66" ht="12.75">
      <c r="A117" s="4"/>
      <c r="B117" s="9" t="s">
        <v>181</v>
      </c>
      <c r="C117" s="10">
        <f t="shared" si="6"/>
        <v>1</v>
      </c>
      <c r="D117" s="14" t="s">
        <v>245</v>
      </c>
      <c r="E117" s="18">
        <f t="shared" si="5"/>
        <v>0.5773195876288659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>
        <v>0.5773195876288659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</row>
    <row r="118" spans="1:66" ht="12.75">
      <c r="A118" s="4"/>
      <c r="B118" s="15" t="s">
        <v>300</v>
      </c>
      <c r="C118" s="10">
        <f t="shared" si="6"/>
        <v>1</v>
      </c>
      <c r="D118" s="14" t="s">
        <v>250</v>
      </c>
      <c r="E118" s="18">
        <f t="shared" si="5"/>
        <v>0.5824175824175825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>
        <v>0.5824175824175825</v>
      </c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</row>
    <row r="119" spans="1:66" ht="12.75">
      <c r="A119" s="4"/>
      <c r="B119" s="15" t="s">
        <v>301</v>
      </c>
      <c r="C119" s="10">
        <f t="shared" si="6"/>
        <v>1</v>
      </c>
      <c r="D119" s="14" t="s">
        <v>257</v>
      </c>
      <c r="E119" s="18">
        <f t="shared" si="5"/>
        <v>0.6043956043956044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>
        <v>0.6043956043956044</v>
      </c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</row>
    <row r="120" spans="1:66" ht="12.75">
      <c r="A120" s="4"/>
      <c r="B120" s="15" t="s">
        <v>302</v>
      </c>
      <c r="C120" s="10">
        <f t="shared" si="6"/>
        <v>1</v>
      </c>
      <c r="D120" s="14" t="s">
        <v>265</v>
      </c>
      <c r="E120" s="18">
        <f t="shared" si="5"/>
        <v>0.6593406593406593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>
        <v>0.6593406593406593</v>
      </c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</row>
    <row r="121" spans="1:66" ht="12.75">
      <c r="A121" s="4"/>
      <c r="B121" s="9" t="s">
        <v>184</v>
      </c>
      <c r="C121" s="10">
        <f t="shared" si="6"/>
        <v>1</v>
      </c>
      <c r="D121" s="14" t="s">
        <v>271</v>
      </c>
      <c r="E121" s="18">
        <f t="shared" si="5"/>
        <v>0.6907216494845361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v>0.6907216494845361</v>
      </c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</row>
    <row r="122" spans="1:66" ht="12.75">
      <c r="A122" s="4"/>
      <c r="B122" s="9" t="s">
        <v>156</v>
      </c>
      <c r="C122" s="10">
        <f t="shared" si="6"/>
        <v>1</v>
      </c>
      <c r="D122" s="14" t="s">
        <v>276</v>
      </c>
      <c r="E122" s="18">
        <f t="shared" si="5"/>
        <v>0.7010309278350515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>
        <v>0.7010309278350515</v>
      </c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</row>
    <row r="123" spans="1:66" ht="12.75">
      <c r="A123" s="4"/>
      <c r="B123" s="15" t="s">
        <v>303</v>
      </c>
      <c r="C123" s="10">
        <f t="shared" si="6"/>
        <v>1</v>
      </c>
      <c r="D123" s="14" t="s">
        <v>291</v>
      </c>
      <c r="E123" s="18">
        <f t="shared" si="5"/>
        <v>0.7032967032967034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>
        <v>0.7032967032967034</v>
      </c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</row>
    <row r="124" spans="1:66" ht="12.75">
      <c r="A124" s="4"/>
      <c r="B124" s="9" t="s">
        <v>157</v>
      </c>
      <c r="C124" s="10">
        <f t="shared" si="6"/>
        <v>1</v>
      </c>
      <c r="D124" s="14" t="s">
        <v>292</v>
      </c>
      <c r="E124" s="18">
        <f t="shared" si="5"/>
        <v>0.7216494845360825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>
        <v>0.7216494845360825</v>
      </c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</row>
    <row r="125" spans="1:66" ht="12.75">
      <c r="A125" s="4"/>
      <c r="B125" s="9" t="s">
        <v>158</v>
      </c>
      <c r="C125" s="10">
        <f t="shared" si="6"/>
        <v>1</v>
      </c>
      <c r="D125" s="14" t="s">
        <v>293</v>
      </c>
      <c r="E125" s="18">
        <f t="shared" si="5"/>
        <v>0.7319587628865979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>
        <v>0.7319587628865979</v>
      </c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</row>
    <row r="126" spans="1:66" ht="12.75">
      <c r="A126" s="4"/>
      <c r="B126" s="15" t="s">
        <v>304</v>
      </c>
      <c r="C126" s="10">
        <f t="shared" si="6"/>
        <v>1</v>
      </c>
      <c r="D126" s="14" t="s">
        <v>294</v>
      </c>
      <c r="E126" s="18">
        <f t="shared" si="5"/>
        <v>0.7692307692307693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>
        <v>0.7692307692307693</v>
      </c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</row>
    <row r="127" spans="1:66" ht="12.75">
      <c r="A127" s="4"/>
      <c r="B127" s="15" t="s">
        <v>305</v>
      </c>
      <c r="C127" s="10">
        <f t="shared" si="6"/>
        <v>1</v>
      </c>
      <c r="D127" s="14" t="s">
        <v>313</v>
      </c>
      <c r="E127" s="18">
        <f aca="true" t="shared" si="7" ref="E127:E140">SUM(F127:BN127)</f>
        <v>0.7912087912087912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>
        <v>0.7912087912087912</v>
      </c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</row>
    <row r="128" spans="1:66" ht="12.75">
      <c r="A128" s="4"/>
      <c r="B128" s="15" t="s">
        <v>306</v>
      </c>
      <c r="C128" s="10">
        <f t="shared" si="6"/>
        <v>1</v>
      </c>
      <c r="D128" s="14" t="s">
        <v>314</v>
      </c>
      <c r="E128" s="18">
        <f t="shared" si="7"/>
        <v>0.8021978021978022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>
        <v>0.8021978021978022</v>
      </c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</row>
    <row r="129" spans="1:66" ht="12.75">
      <c r="A129" s="4"/>
      <c r="B129" s="15" t="s">
        <v>307</v>
      </c>
      <c r="C129" s="10">
        <f t="shared" si="6"/>
        <v>1</v>
      </c>
      <c r="D129" s="14" t="s">
        <v>315</v>
      </c>
      <c r="E129" s="18">
        <f t="shared" si="7"/>
        <v>0.8131868131868132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>
        <v>0.8131868131868132</v>
      </c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</row>
    <row r="130" spans="1:66" ht="12.75">
      <c r="A130" s="4"/>
      <c r="B130" s="15" t="s">
        <v>188</v>
      </c>
      <c r="C130" s="10">
        <f t="shared" si="6"/>
        <v>1</v>
      </c>
      <c r="D130" s="14" t="s">
        <v>316</v>
      </c>
      <c r="E130" s="18">
        <f t="shared" si="7"/>
        <v>0.8247422680412371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>
        <v>0.8247422680412371</v>
      </c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</row>
    <row r="131" spans="1:66" ht="12.75">
      <c r="A131" s="4"/>
      <c r="B131" s="15" t="s">
        <v>275</v>
      </c>
      <c r="C131" s="10">
        <f aca="true" t="shared" si="8" ref="C131:C140">COUNTA(F131:BN131)</f>
        <v>1</v>
      </c>
      <c r="D131" s="14" t="s">
        <v>317</v>
      </c>
      <c r="E131" s="18">
        <f t="shared" si="7"/>
        <v>0.8333333333333334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>
        <v>0.8333333333333334</v>
      </c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</row>
    <row r="132" spans="1:66" ht="12.75">
      <c r="A132" s="4"/>
      <c r="B132" s="9" t="s">
        <v>160</v>
      </c>
      <c r="C132" s="10">
        <f t="shared" si="8"/>
        <v>1</v>
      </c>
      <c r="D132" s="14" t="s">
        <v>318</v>
      </c>
      <c r="E132" s="18">
        <f t="shared" si="7"/>
        <v>0.8350515463917526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>
        <v>0.8350515463917526</v>
      </c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</row>
    <row r="133" spans="1:66" ht="12.75">
      <c r="A133" s="4"/>
      <c r="B133" s="15" t="s">
        <v>308</v>
      </c>
      <c r="C133" s="10">
        <f t="shared" si="8"/>
        <v>1</v>
      </c>
      <c r="D133" s="14" t="s">
        <v>319</v>
      </c>
      <c r="E133" s="18">
        <f t="shared" si="7"/>
        <v>0.8351648351648352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>
        <v>0.8351648351648352</v>
      </c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</row>
    <row r="134" spans="1:66" ht="12.75">
      <c r="A134" s="4"/>
      <c r="B134" s="9" t="s">
        <v>189</v>
      </c>
      <c r="C134" s="10">
        <f t="shared" si="8"/>
        <v>1</v>
      </c>
      <c r="D134" s="14" t="s">
        <v>320</v>
      </c>
      <c r="E134" s="18">
        <f t="shared" si="7"/>
        <v>0.845360824742268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>
        <v>0.845360824742268</v>
      </c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</row>
    <row r="135" spans="1:66" ht="12.75">
      <c r="A135" s="4"/>
      <c r="B135" s="9" t="s">
        <v>162</v>
      </c>
      <c r="C135" s="10">
        <f t="shared" si="8"/>
        <v>1</v>
      </c>
      <c r="D135" s="14" t="s">
        <v>321</v>
      </c>
      <c r="E135" s="18">
        <f t="shared" si="7"/>
        <v>0.9381443298969072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>
        <v>0.9381443298969072</v>
      </c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</row>
    <row r="136" spans="2:66" ht="12.75">
      <c r="B136" s="9" t="s">
        <v>192</v>
      </c>
      <c r="C136" s="10">
        <f t="shared" si="8"/>
        <v>1</v>
      </c>
      <c r="D136" s="14" t="s">
        <v>322</v>
      </c>
      <c r="E136" s="18">
        <f t="shared" si="7"/>
        <v>0.9484536082474226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>
        <v>0.9484536082474226</v>
      </c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</row>
    <row r="137" spans="1:66" ht="12.75">
      <c r="A137" s="4"/>
      <c r="B137" s="15" t="s">
        <v>309</v>
      </c>
      <c r="C137" s="10">
        <f t="shared" si="8"/>
        <v>1</v>
      </c>
      <c r="D137" s="14" t="s">
        <v>323</v>
      </c>
      <c r="E137" s="18">
        <f t="shared" si="7"/>
        <v>0.9560439560439561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>
        <v>0.9560439560439561</v>
      </c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</row>
    <row r="138" spans="1:66" ht="12.75">
      <c r="A138" s="4"/>
      <c r="B138" s="9" t="s">
        <v>166</v>
      </c>
      <c r="C138" s="10">
        <f t="shared" si="8"/>
        <v>1</v>
      </c>
      <c r="D138" s="14" t="s">
        <v>324</v>
      </c>
      <c r="E138" s="18">
        <f t="shared" si="7"/>
        <v>0.9587628865979382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>
        <v>0.9587628865979382</v>
      </c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</row>
    <row r="139" spans="1:66" ht="12.75">
      <c r="A139" s="4"/>
      <c r="B139" s="15" t="s">
        <v>310</v>
      </c>
      <c r="C139" s="10">
        <f t="shared" si="8"/>
        <v>1</v>
      </c>
      <c r="D139" s="14" t="s">
        <v>325</v>
      </c>
      <c r="E139" s="18">
        <f t="shared" si="7"/>
        <v>0.989010989010989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>
        <v>0.989010989010989</v>
      </c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</row>
    <row r="140" spans="1:66" ht="12.75">
      <c r="A140" s="4"/>
      <c r="B140" s="15" t="s">
        <v>72</v>
      </c>
      <c r="C140" s="10">
        <f t="shared" si="8"/>
        <v>1</v>
      </c>
      <c r="D140" s="14" t="s">
        <v>326</v>
      </c>
      <c r="E140" s="18">
        <f t="shared" si="7"/>
        <v>1</v>
      </c>
      <c r="F140" s="19"/>
      <c r="G140" s="19"/>
      <c r="H140" s="19"/>
      <c r="I140" s="19"/>
      <c r="J140" s="19">
        <v>1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</row>
    <row r="141" spans="2:66" ht="12.75">
      <c r="B141" s="9"/>
      <c r="C141" s="10"/>
      <c r="D141" s="14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</row>
    <row r="142" spans="2:66" ht="12.75">
      <c r="B142" s="3"/>
      <c r="C142" s="10"/>
      <c r="D142" s="14"/>
      <c r="E142" s="18"/>
      <c r="F142" s="1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</row>
    <row r="143" spans="2:3" ht="12.75">
      <c r="B143" s="2"/>
      <c r="C143" s="12"/>
    </row>
    <row r="144" spans="3:4" ht="12.75">
      <c r="C144" s="13"/>
      <c r="D144" s="1"/>
    </row>
    <row r="145" ht="12.75">
      <c r="D145" s="1"/>
    </row>
  </sheetData>
  <sheetProtection/>
  <mergeCells count="4">
    <mergeCell ref="B1:B2"/>
    <mergeCell ref="C1:C2"/>
    <mergeCell ref="D1:D2"/>
    <mergeCell ref="E1:E2"/>
  </mergeCells>
  <printOptions/>
  <pageMargins left="0.17" right="0.17" top="0.7480314960629921" bottom="0.16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2016-03-09T17:57:46Z</cp:lastPrinted>
  <dcterms:created xsi:type="dcterms:W3CDTF">2011-05-28T09:21:45Z</dcterms:created>
  <dcterms:modified xsi:type="dcterms:W3CDTF">2019-01-01T13:52:04Z</dcterms:modified>
  <cp:category/>
  <cp:version/>
  <cp:contentType/>
  <cp:contentStatus/>
</cp:coreProperties>
</file>